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Consuela Primaru\Desktop\2021-2027\Ghid-uri\Ghid 4.2 B Scoli\Ghid 2024\Ghid actualiz 2024\Anexe\"/>
    </mc:Choice>
  </mc:AlternateContent>
  <xr:revisionPtr revIDLastSave="0" documentId="13_ncr:1_{4BCF3109-0C07-4E33-BAE7-4A4710C9760E}" xr6:coauthVersionLast="47" xr6:coauthVersionMax="47" xr10:uidLastSave="{00000000-0000-0000-0000-000000000000}"/>
  <bookViews>
    <workbookView xWindow="30135" yWindow="1230" windowWidth="22440" windowHeight="11865" xr2:uid="{00000000-000D-0000-FFFF-FFFF00000000}"/>
  </bookViews>
  <sheets>
    <sheet name="înv primar ciclu primar" sheetId="15" r:id="rId1"/>
    <sheet name="Centre_Cluburi_Palate" sheetId="24" r:id="rId2"/>
    <sheet name="Sheet1" sheetId="14"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8" i="24" l="1"/>
  <c r="H42" i="24"/>
  <c r="H41" i="15"/>
  <c r="H45" i="15"/>
  <c r="H34" i="24" l="1"/>
  <c r="H65" i="24" l="1"/>
  <c r="H68" i="15" l="1"/>
  <c r="H7" i="24" l="1"/>
  <c r="H74" i="24"/>
  <c r="H70" i="24"/>
  <c r="H52" i="24"/>
  <c r="H47" i="24"/>
  <c r="H46" i="24" s="1"/>
  <c r="H77" i="15"/>
  <c r="H73" i="15"/>
  <c r="H55" i="15"/>
  <c r="H69" i="24" l="1"/>
  <c r="H83" i="24"/>
  <c r="H7" i="15"/>
  <c r="H50" i="15"/>
  <c r="H49" i="15" l="1"/>
  <c r="H37" i="15" l="1"/>
  <c r="H72" i="15" l="1"/>
  <c r="H86" i="15" l="1"/>
</calcChain>
</file>

<file path=xl/sharedStrings.xml><?xml version="1.0" encoding="utf-8"?>
<sst xmlns="http://schemas.openxmlformats.org/spreadsheetml/2006/main" count="284" uniqueCount="146">
  <si>
    <t>3.1.</t>
  </si>
  <si>
    <t>PRIORITATEA 5 – O REGIUNE EDUCATĂ</t>
  </si>
  <si>
    <t>Total</t>
  </si>
  <si>
    <t xml:space="preserve">Concordanţa cu documentele strategice relevante. Relevanţa proiectului faţă de strategiile enunţate în Ghidul Solicitantului. </t>
  </si>
  <si>
    <t>b.</t>
  </si>
  <si>
    <t>Grad de autofinanţare mai mic decat 30%</t>
  </si>
  <si>
    <t>d.</t>
  </si>
  <si>
    <t>30% ≤ Grad de autofinanţare &lt;40%</t>
  </si>
  <si>
    <t>c.</t>
  </si>
  <si>
    <t>40% ≤ Grad de autofinanţare &lt;50%</t>
  </si>
  <si>
    <t>Grad de autofinanţare mai mare sau egal cu 50%</t>
  </si>
  <si>
    <t>a.</t>
  </si>
  <si>
    <t xml:space="preserve">30% &lt; Gradul de îndatorare </t>
  </si>
  <si>
    <t xml:space="preserve">20% &lt; Gradul total de îndatorare ≤ 30% </t>
  </si>
  <si>
    <t xml:space="preserve">Gradul total de îndatorare ≤  20% </t>
  </si>
  <si>
    <r>
      <rPr>
        <i/>
        <sz val="8"/>
        <rFont val="Trebuchet MS"/>
        <family val="2"/>
      </rPr>
      <t>Atribuire Punctaj</t>
    </r>
  </si>
  <si>
    <t>Definiție</t>
  </si>
  <si>
    <t>Punctaj</t>
  </si>
  <si>
    <t>Criteriu/ Subcriteriu</t>
  </si>
  <si>
    <t>Anexa  - Grila de evaluare tehnică și financiară- învăţământul obligatoriu - ciclul primar si secundar</t>
  </si>
  <si>
    <t>2.1.</t>
  </si>
  <si>
    <t>2.2.</t>
  </si>
  <si>
    <t xml:space="preserve">Obiectivul Specific 4.2 -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
</t>
  </si>
  <si>
    <t>Cererea de finanţare vizează asigurarea facilităților necesare, spaţii dotări pentru programele de sprijin/remediere sau de tip ”Școala după școală”, precum și programelor de tipul „A doua șansă” sau în unitatea de infrastructură educaţională se desfăşoară deja aceste programe.</t>
  </si>
  <si>
    <t>Activități extracurriculare</t>
  </si>
  <si>
    <t>Observații</t>
  </si>
  <si>
    <t>Dezvoltarea durabilă (punctaj cumulativ)</t>
  </si>
  <si>
    <t>Proiectul determină o reducere a emisiilor de echivalent CO2 în aria de studiu a proiectului ≥ 3%, fără a genera o creștere a acestor emisii în afara ariei de studiu</t>
  </si>
  <si>
    <t>Proiectul determină o reducere a emisiilor de echivalent CO2 în aria de studiu a proiectului între 2% și 3%, fără a genera o creștere a acestor emisii în afara ariei de studiu</t>
  </si>
  <si>
    <t>Proiectul determină o reducere a emisiilor de echivalent CO2 în aria de studiu a proiectului între 1% și 2%, fără a genera o creștere a acestor emisii în afara ariei de studiu</t>
  </si>
  <si>
    <t>Proiectul prezintă capacitate ridicată de adaptare în fața schimbărilor climatice</t>
  </si>
  <si>
    <t>Proiectul prezintă capacitate medie de adaptare în fața schimbărilor climatice</t>
  </si>
  <si>
    <t>Proiectul prezintă capacitate scăzută de adaptare în fața schimbărilor climatice</t>
  </si>
  <si>
    <t>Apartenența unității școlare de o localitate marginalizată</t>
  </si>
  <si>
    <t>Contribuția proiectului la reducerea decalajului urban-rural</t>
  </si>
  <si>
    <t>Se va puncta dacă infrastructura care se regasește într-o localitate din mediul rural</t>
  </si>
  <si>
    <t>2</t>
  </si>
  <si>
    <t>3</t>
  </si>
  <si>
    <t xml:space="preserve"> Numărul locurilor oferite de unitatea de învățământ (se alege una din ipoteze: a sau b sau c)</t>
  </si>
  <si>
    <t>Programul  Regional 2021-2027</t>
  </si>
  <si>
    <t>An școlar de referință: 2021-2022</t>
  </si>
  <si>
    <t>Sursa de date: Sistemul Informatic Integrat al Învățământului din România (SIIIR)</t>
  </si>
  <si>
    <t>Nivel de agregare: Unitate administrativ-teritorială - UAT</t>
  </si>
  <si>
    <r>
      <t xml:space="preserve">a. Dacă ponderea cadrelor didactice calificate angajate în unitatea de învăţământ este &lt; </t>
    </r>
    <r>
      <rPr>
        <b/>
        <sz val="9"/>
        <rFont val="Trebuchet MS"/>
        <family val="2"/>
      </rPr>
      <t>25%</t>
    </r>
    <r>
      <rPr>
        <sz val="9"/>
        <rFont val="Trebuchet MS"/>
        <family val="2"/>
      </rPr>
      <t xml:space="preserve"> din totalul profesorilor angajați în școală</t>
    </r>
  </si>
  <si>
    <r>
      <t xml:space="preserve">b. Dacă ponderea cadrelor didactice calificate angajate în unitatea de învăţământ este </t>
    </r>
    <r>
      <rPr>
        <sz val="9"/>
        <rFont val="Calibri"/>
        <family val="2"/>
      </rPr>
      <t xml:space="preserve">≥ </t>
    </r>
    <r>
      <rPr>
        <b/>
        <sz val="9"/>
        <rFont val="Trebuchet MS"/>
        <family val="2"/>
      </rPr>
      <t>25% și &lt; 50%</t>
    </r>
    <r>
      <rPr>
        <sz val="9"/>
        <rFont val="Trebuchet MS"/>
        <family val="2"/>
      </rPr>
      <t xml:space="preserve">  din totalul profesorilor angajați în școală</t>
    </r>
  </si>
  <si>
    <r>
      <t xml:space="preserve">c. Dacă ponderea cadrelor didactice calificate angajate în unitatea de învăţământ </t>
    </r>
    <r>
      <rPr>
        <sz val="9"/>
        <rFont val="Calibri"/>
        <family val="2"/>
      </rPr>
      <t>≥</t>
    </r>
    <r>
      <rPr>
        <sz val="9"/>
        <rFont val="Trebuchet MS"/>
        <family val="2"/>
      </rPr>
      <t xml:space="preserve"> </t>
    </r>
    <r>
      <rPr>
        <b/>
        <sz val="9"/>
        <rFont val="Trebuchet MS"/>
        <family val="2"/>
      </rPr>
      <t>50%</t>
    </r>
    <r>
      <rPr>
        <sz val="9"/>
        <rFont val="Trebuchet MS"/>
        <family val="2"/>
      </rPr>
      <t xml:space="preserve">  din totalul profesorilor angajați în școală</t>
    </r>
  </si>
  <si>
    <t>Ponderea cadrelor didactice calificate angajate în unităţile de învăţământ (se alege una din ipoteze: a sau b sau c)</t>
  </si>
  <si>
    <t>Rata de absolvire (primar, gimnazial, liceal) (Număr elevi înscriși în clasa terminală a ciclului, care sunt promovați la finalul ciclului de învățământ) (se alege una din ipoteze: a sau b sau c)</t>
  </si>
  <si>
    <r>
      <t xml:space="preserve">a. Propunerile  de  proiecte  de  investiții  într-o  școală  cu  o  rată  de  absolvire  </t>
    </r>
    <r>
      <rPr>
        <sz val="9"/>
        <rFont val="Calibri"/>
        <family val="2"/>
      </rPr>
      <t>≤</t>
    </r>
    <r>
      <rPr>
        <sz val="9"/>
        <rFont val="Trebuchet MS"/>
        <family val="2"/>
      </rPr>
      <t xml:space="preserve"> 75% </t>
    </r>
  </si>
  <si>
    <r>
      <t xml:space="preserve">b. Propunerile  de  proiecte  de  investiții  într-o  școală  cu  o  rată  de  absolvire &gt;75% </t>
    </r>
    <r>
      <rPr>
        <sz val="9"/>
        <rFont val="Calibri"/>
        <family val="2"/>
      </rPr>
      <t>≤</t>
    </r>
    <r>
      <rPr>
        <sz val="9"/>
        <rFont val="Trebuchet MS"/>
        <family val="2"/>
      </rPr>
      <t xml:space="preserve"> 80%</t>
    </r>
  </si>
  <si>
    <t>c. Propunerile  de  proiecte  de  investiții  într-o  școală  cu  o  rată  de &gt; 80 %</t>
  </si>
  <si>
    <r>
      <t xml:space="preserve">c. Propunerile  de  proiecte  de  investiții  într-o  școală  cu  o  rată  a elevilor înscriși la evaluarea națională/BAC  </t>
    </r>
    <r>
      <rPr>
        <b/>
        <sz val="9"/>
        <rFont val="Calibri"/>
        <family val="2"/>
      </rPr>
      <t xml:space="preserve">&gt; </t>
    </r>
    <r>
      <rPr>
        <b/>
        <sz val="9"/>
        <rFont val="Trebuchet MS"/>
        <family val="2"/>
        <charset val="238"/>
      </rPr>
      <t>80%</t>
    </r>
  </si>
  <si>
    <t>Elevi înscriși la Evaluarea Națională/BAC  (se alege una din ipoteze: a sau b sau c)</t>
  </si>
  <si>
    <t>Numărul locurilor oferite de unitatea de învăţământ, la care se adaugă (dacă este cazul) inclusiv numărul numărul de noi locuri create prin realizarea proiectului
În cazul unei contrucții noi sau al unei extinderi, se va acorda punctaj pentru capacitatea nou înființată a unității de învățământ urmând regula de mai sus</t>
  </si>
  <si>
    <t>Atribuire Punctaj</t>
  </si>
  <si>
    <r>
      <t xml:space="preserve">a. Propunerile  de  proiecte  de  investiții  într-o  școală  cu  o  rată  a elevilor înscriși la evaluarea națională/BAC </t>
    </r>
    <r>
      <rPr>
        <sz val="9"/>
        <rFont val="Calibri"/>
        <family val="2"/>
      </rPr>
      <t>≤</t>
    </r>
    <r>
      <rPr>
        <sz val="9"/>
        <rFont val="Trebuchet MS"/>
        <family val="2"/>
      </rPr>
      <t xml:space="preserve"> 75%</t>
    </r>
  </si>
  <si>
    <r>
      <t xml:space="preserve">b. Propunerile  de  proiecte  de  investiții  într-o  școală  cu  o  rată  a elevilor înscriși la evaluarea națională/BAC </t>
    </r>
    <r>
      <rPr>
        <sz val="9"/>
        <rFont val="Calibri"/>
        <family val="2"/>
      </rPr>
      <t>&gt;</t>
    </r>
    <r>
      <rPr>
        <sz val="9"/>
        <rFont val="Trebuchet MS"/>
        <family val="2"/>
      </rPr>
      <t xml:space="preserve"> 75% </t>
    </r>
    <r>
      <rPr>
        <sz val="9"/>
        <rFont val="Calibri"/>
        <family val="2"/>
      </rPr>
      <t>≤</t>
    </r>
    <r>
      <rPr>
        <sz val="9"/>
        <rFont val="Trebuchet MS"/>
        <family val="2"/>
      </rPr>
      <t xml:space="preserve"> 80%</t>
    </r>
  </si>
  <si>
    <t>b. Contractul de lucrări de execuţie este semnat</t>
  </si>
  <si>
    <t>Gradul de pregătire/ maturitate a proiectului (a diferitelor faze ale proiectului)  (se alege una din ipoteze: a sau b)</t>
  </si>
  <si>
    <t>c. Proiectul prevede implicarea  persoanelor vârstnice sau cu dizabilităţi  în calitate de angajaţi/colaboratori/voluntari</t>
  </si>
  <si>
    <t>d. Proiectul vizeaza măsuri pentru integrare/desegregare/sprijin pentru pentru elevii din grupurile marginalizate pe baza etniei, dizabilității și CES, statutul socio-economic al părinților/familiilor etc.</t>
  </si>
  <si>
    <t>a. Proiectul prevede măsuri de intervenție cu impact minim asupra mediului înconjurător, măsuri prietenoase cu mediul, folosirea eficientă a resurselor (utilizarea de materiale ecologice, reciclabile, care nu întreţin arderea, prevenirea și controlul poluării aerului, apei, solului, materiale sustenabile etc.)</t>
  </si>
  <si>
    <t>b. Proiectul prevede instalarea unor sisteme alternative de producere a energiei din surse regenerabile de energie.</t>
  </si>
  <si>
    <t>Calitatea documentaţiei  (punctaj cumulativ)</t>
  </si>
  <si>
    <t>Gradul total de îndatorare al solicitantului (se alege una din ipoteze: a sau b sau c)</t>
  </si>
  <si>
    <t>Capacitate operaţională (se alege una din ipoteze: a sau b)</t>
  </si>
  <si>
    <t xml:space="preserve">a. Solicitantul are o strategie clară pentru monitorizarea implementării și post-implementării proiectului, există o clară repartizare a sarcinilor în acest sens, proceduri și un calendar al activităților de monitorizare. În cadrul organizației solicitantului există proceduri de verificare/ supervizare a activității echipei de proiect. </t>
  </si>
  <si>
    <t>b.  Solicitantul are prevăzute o serie de proceduri pentru monitorizarea implementării și post-implementării proiectului și un calendar al activităților de monitorizare, dar nu există o strategie clară. La nivelul organizației solicitantului nu există proceduri specifice de verificare/ supervizare a activității echipei de proiect</t>
  </si>
  <si>
    <t>Notă:</t>
  </si>
  <si>
    <t xml:space="preserve">Informații prevăzute în cererea de finanțare
</t>
  </si>
  <si>
    <t xml:space="preserve">Informații prevăzute în cererea de finanțare
</t>
  </si>
  <si>
    <t>Punctaj acordat de evaluator specific
Se vor analiza informațiile din cererea de finanțare și Declarația DNSH</t>
  </si>
  <si>
    <t>Contributia proiectului la neutralitatea climatică (se va alega una din ipoteze 4.1 sau 4.2 sau 4.3)</t>
  </si>
  <si>
    <t>Informații prevăzute în documentația de imunizare la schimbările climatice</t>
  </si>
  <si>
    <t>Informații prevăzute în cererea de finanțare</t>
  </si>
  <si>
    <t>Gradul de autofinanţare din veniturile proprii (se alege una din ipoteze: a sau b sau c sau d)</t>
  </si>
  <si>
    <t>Informații prevăzute în cererea de finanțare și în situațiile financiare</t>
  </si>
  <si>
    <t>Anexa  - Grila de evaluare tehnică și financiară- învăţământul obligatoriu - ciclul primar si secundar - grila aplicabilă Centrelor de excelență/Palatelor elevilor/Cluburile elevilor</t>
  </si>
  <si>
    <t xml:space="preserve"> Numărul locurilor oferite de Centrul de excelență/Clubul Elevilor/Palatul Elevilor (se alege una din ipoteze: a sau b sau c)</t>
  </si>
  <si>
    <t>Numărul de cursuri oferite de Centrul de excelență/Clubul Elevilor/Palatul Elevilor   (se alege una din ipoteze: a sau b sau c)</t>
  </si>
  <si>
    <t>Apartenența Centrului de excelență/Clubului Elevilor/Palatul Elevilor de o localitate marginalizată</t>
  </si>
  <si>
    <t>Numărul locurilor oferite de Centrul de excelență/Clubul Elevilor/Palatul Elevilor, la care se adaugă (dacă este cazul) inclusiv numărul numărul de noi locuri create prin realizarea proiectului
În cazul unei contrucții noi sau al unei extinderi, se va acorda punctaj pentru capacitatea nou înființată a Centrul de excelență/Clubul Elevilor/Palatul Elevilor urmând regula de mai sus</t>
  </si>
  <si>
    <t>Contribuția proiectului la reziliența în fața schimbărilor climatice (se va alege una din ipoteze 5.1 sau 5.2 sau 5.3)</t>
  </si>
  <si>
    <t xml:space="preserve">Obiectivul Specific 4.2 - Îmbunătățirea accesului la servicii favorabile incluziunii și de calitate în educație, formare și învățare pe tot parcursul
vieții prin dezvoltarea infrastructurii accesibile, inclusiv prin promovarea rezilienței pentru educația și formarea la distanță și online (FEDR)
</t>
  </si>
  <si>
    <t>Capacitatea financiară și operațională a solicitantului (punctaj cumulativ)</t>
  </si>
  <si>
    <t>1</t>
  </si>
  <si>
    <t xml:space="preserve">Se va puncta dacă infrastructura care se regasește într-o localitate marginalizată (conform Atlasului zonelor urbane marginalizate și Atlasului zonelor rurale mrginalizate și al dezvoltării umane locale din România). </t>
  </si>
  <si>
    <t xml:space="preserve"> Calitatea și maturitatea proiectului (punctaj cumulativ)
</t>
  </si>
  <si>
    <r>
      <t xml:space="preserve">a. Dacă ponderea cadrelor didactice calificate care predau în Centrul de excelență/Clubul Elevilor/Palatul Elevilor este &lt; </t>
    </r>
    <r>
      <rPr>
        <b/>
        <sz val="9"/>
        <rFont val="Trebuchet MS"/>
        <family val="2"/>
      </rPr>
      <t>25%</t>
    </r>
    <r>
      <rPr>
        <sz val="9"/>
        <rFont val="Trebuchet MS"/>
        <family val="2"/>
      </rPr>
      <t xml:space="preserve"> din totalul profesorilor angajați în Centrul de excelență/Clubul Elevilor/Palatul Elevilor</t>
    </r>
  </si>
  <si>
    <r>
      <t xml:space="preserve">b. Dacă ponderea cadrelor didactice calificate care predau în Centrul de excelență/Clubul Elevilor/Palatul Elevilor este </t>
    </r>
    <r>
      <rPr>
        <sz val="9"/>
        <rFont val="Calibri"/>
        <family val="2"/>
      </rPr>
      <t xml:space="preserve">≥ </t>
    </r>
    <r>
      <rPr>
        <b/>
        <sz val="9"/>
        <rFont val="Trebuchet MS"/>
        <family val="2"/>
      </rPr>
      <t>25% și &lt; 50%</t>
    </r>
    <r>
      <rPr>
        <sz val="9"/>
        <rFont val="Trebuchet MS"/>
        <family val="2"/>
      </rPr>
      <t xml:space="preserve">  din totalul profesorilor angajați în Centrul de excelență/Clubul Elevilor/Palatul Elevilor</t>
    </r>
  </si>
  <si>
    <r>
      <t xml:space="preserve">c. Dacă ponderea cadrelor didactice calificate care predau în Centrul de excelență/Clubul Elevilor/Palatul Elevilor </t>
    </r>
    <r>
      <rPr>
        <sz val="9"/>
        <rFont val="Calibri"/>
        <family val="2"/>
      </rPr>
      <t>≥</t>
    </r>
    <r>
      <rPr>
        <sz val="9"/>
        <rFont val="Trebuchet MS"/>
        <family val="2"/>
      </rPr>
      <t xml:space="preserve"> </t>
    </r>
    <r>
      <rPr>
        <b/>
        <sz val="9"/>
        <rFont val="Trebuchet MS"/>
        <family val="2"/>
      </rPr>
      <t>50%</t>
    </r>
    <r>
      <rPr>
        <sz val="9"/>
        <rFont val="Trebuchet MS"/>
        <family val="2"/>
      </rPr>
      <t xml:space="preserve">  din totalul profesorilor angajați în Centrul de excelență/Clubul Elevilor/Palatul Elevilor</t>
    </r>
  </si>
  <si>
    <t>Proiectul este complementar cu alte proiecte din cadrul PR SM sau alte proiecte din cadrul POCIDIF, PNDR, PNS, POIDS, PNRR,  INTERREG VI A RO-BG, Europa Digitală și InvestEU</t>
  </si>
  <si>
    <t>Se va puncta dacă infrastructura care se regasește într-o localitate marginalizată (conform Atlasului zonelor urbane marginalizate și Atlasului zonelor rurale marginalizate și al dezvoltării umane locale din România)</t>
  </si>
  <si>
    <t xml:space="preserve">Cadrele didactice calificate angajate în unităţile de învăţământ sunt  considerate cadrele didactice care au promovat examenul de definitivat.
Pentru unitățile de învățământ nou infiintate se calculează raportul procentual dintre numărul cadrelor didactice fără pregătire și numărul total de cadre didactice ale unității de învățământ la care va fi arondată/la nivel de UAT (după caz).
</t>
  </si>
  <si>
    <t>Ponderea cadrelor didactice calificate care predau în  Centrul de excelență/Clubul Elevilor/Palatul Elevilor 
 (se alege una din ipoteze: a sau b sau c)</t>
  </si>
  <si>
    <t>Acest subcriteriu este definit ca proporția elevilor înscriși în clasa finală a ciclului primar, gimnazial sau liceal (dupa caz) care au promovat.
Pentru unitățile de învățământ nou infiintate se calculează raportul procentual dintre numărul de elevi înscriși în clasa terminală a ciclului de învățământ și numărul de elevi promovați la finalul ciclului de învățământ ai unității de învățământ la care va fi arondată/la nivel de UAT (după caz).</t>
  </si>
  <si>
    <t>Numărul cursurilor oferite de Centrul de excelență/Clubul Elevilor/Palatul Elevilor , la care se adaugă (dacă este cazul) inclusiv numărul numărul de noi locuri create prin realizarea proiectului
Pentru  Centrele de excelență/Cluburile Elevilor/Palatele Elevilor nou infiintate se punctează numărul de cursuri ce vor fi oferite prin realizarea proiectului.</t>
  </si>
  <si>
    <r>
      <t xml:space="preserve">Proiectul este complementar </t>
    </r>
    <r>
      <rPr>
        <b/>
        <sz val="8"/>
        <rFont val="Trebuchet MS"/>
        <family val="2"/>
      </rPr>
      <t xml:space="preserve">în special </t>
    </r>
    <r>
      <rPr>
        <sz val="8"/>
        <rFont val="Trebuchet MS"/>
        <family val="2"/>
      </rPr>
      <t>cu proiecte de tip FSE+, POEO, Erasmus+, Corpul European de Solidaritate, PTD, PCEDV, Orizont Europa</t>
    </r>
  </si>
  <si>
    <t>a. Contractul de lucrări de execuţie nu este semnat</t>
  </si>
  <si>
    <t>a. Numărul locurilor oferite de unitatea de învățământ ≤  100 elevi</t>
  </si>
  <si>
    <r>
      <t xml:space="preserve">b. Numărul locurilor oferite de unitatea de învățământ &gt; 100 </t>
    </r>
    <r>
      <rPr>
        <sz val="9"/>
        <rFont val="Calibri"/>
        <family val="2"/>
      </rPr>
      <t>≤</t>
    </r>
    <r>
      <rPr>
        <sz val="9.9"/>
        <rFont val="Trebuchet MS"/>
        <family val="2"/>
      </rPr>
      <t xml:space="preserve"> </t>
    </r>
    <r>
      <rPr>
        <sz val="9"/>
        <rFont val="Trebuchet MS"/>
        <family val="2"/>
      </rPr>
      <t>150 elevi</t>
    </r>
  </si>
  <si>
    <t>c. Numărul locurilor oferite de unitatea de învățământ &gt; 150 elevi</t>
  </si>
  <si>
    <t xml:space="preserve">a. Valorile prevăzute în bugetul proiectului sunt bine fundamentate, sunt justificate prin documente relevante, sunt corelate cu obiectivele proiectului, activitățile prevăzute, resursele alocate/estimate și cu valorile estimate ale achizițiilor publice.     </t>
  </si>
  <si>
    <t>c. Există corespondenţă între Devizul General aferent investiţiei şi bugetul proiectului, iar achizitionarea lucrărilor/serviciilor/echipamentelor prevăzute în proiect este necesară și oportună, conform obiectivelor proiectului</t>
  </si>
  <si>
    <t>a. Piesele scrise sunt corelate și respectă concluziile din studiile de teren, expertiza tehnică, documentația privind imunizarea la schimbările climatice etc. Părţile desenate sunt complete şi corespund cu părţile scrise (memoriile tehnice pe specialități, caietele de sarcini și Formularele F1, F2 și F3).</t>
  </si>
  <si>
    <t>b. Soluţia tehnică propusă este una inovatoare, care propune utilizarea de materiale ecologice, fiabile și durabile, precum si standardele de calitate pentru infrastructura educaţională.</t>
  </si>
  <si>
    <t>c.Datele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</si>
  <si>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r>
      <t>a.Proiectul implementează măsuri în ceea ce privește egalitatea de șanse, gen, nediscriminarea, conform legislației naționale în vigoare în corelare cu Carta Drepturilor Fundamentale a Uniunii Europene și Convenția ONU privind Drepturile Persoanelor cu Handicap
Proiectul prevede realizarea unor a</t>
    </r>
    <r>
      <rPr>
        <u/>
        <sz val="8"/>
        <rFont val="Trebuchet MS"/>
        <family val="2"/>
      </rPr>
      <t>daptări suplimentare faţă de cerinţele minime favorabile incluziunii si diversității,</t>
    </r>
    <r>
      <rPr>
        <sz val="8"/>
        <rFont val="Trebuchet MS"/>
        <family val="2"/>
      </rPr>
      <t xml:space="preserve"> ce decurg din Ordinului Nr. 189 din 2013 pentru aprobarea reglementării tehnice "Normativ privind adaptarea clădirilor civile şi spaţiului urban la nevoile individuale ale persoanelor cu handicap, indicativ NP 051-2012 - Revizuire NP 051/2000", </t>
    </r>
  </si>
  <si>
    <t>Se vor puncta contribuțiile care depășesc cerințele  minime legale, respectiv care au o contribuție suplimentară față de minimul impus de legislație.</t>
  </si>
  <si>
    <t>Proiectele care prezintă capacitate scăzută de adaptare în fața schimbărilor climatice vor fi respinse de la finanțare.
Se vor puncta contribuțiile care depășesc cerințele  minime legale, respectiv care au o contribuție suplimentară față de minimul impus de legislație.</t>
  </si>
  <si>
    <t xml:space="preserve">Acest subcriteriu este definit ca raportul procentual dintre numărul elevilor înscriși la evaluarea națională/BAC  și numărul numarul elevilor ce au promovat evaluarea națională/BAC din unitatea de învățământ.
Pentru unitățile de învățământ nou infiintate se calculează raportul procentual dintre numărul elevilor înscriși la evaluarea națională/BAC  și numărul numarul elevilor ce au promovat evaluarea națională/BAC din unitatea de învățământ la care va fi arondată/la nivel de UAT (după caz).
</t>
  </si>
  <si>
    <t>a. Numărul cursurilor oferite de Centrul de excelență/Clubul Elevilor/Palatul Elevilor  ≤  4 cursuri</t>
  </si>
  <si>
    <r>
      <t xml:space="preserve">b. Numărul cursurilor oferite de Centrul de excelență/Clubul Elevilor/Palatul Elevilor &gt; 4 </t>
    </r>
    <r>
      <rPr>
        <sz val="9"/>
        <rFont val="Calibri"/>
        <family val="2"/>
      </rPr>
      <t>≤</t>
    </r>
    <r>
      <rPr>
        <sz val="9"/>
        <rFont val="Trebuchet MS"/>
        <family val="2"/>
      </rPr>
      <t xml:space="preserve"> 8 cursuri</t>
    </r>
  </si>
  <si>
    <t>c. Numărul cursurilor oferite de Centrul de excelență/Clubul Elevilor/Palatul Elevilor &gt; 8 cursuri</t>
  </si>
  <si>
    <t>Calitatea proiectului: Corelarea bugetului proiectului cu activitățile și obiectivele acestuia, precum și cu documentația tehnico-economica și soluția tehnică inovatoare și studiile anexate documentației tehnico-economice (punctaj cumulativ)</t>
  </si>
  <si>
    <t xml:space="preserve">b. Documentele care stau la baza fundamentării bugetului eligibil sunt elaborate pe baza unor surse verificabile și țin cont de prevederile ghidului solicitantului  în ceea ce privește încadrarea corectă a tipurilor de cheltuieli.Valoarea categoriilor de lucrări din devizul pe obiect este fundamentată în proporție de 100% pe baza cantităţilor de lucrări şi a preţurilor acestora (pe baza unor surse verificabile și realiste). 
Valorile estimate ale dotărilor/echipamentelor sunt fundamentate în proporție de 100% în baza ofertelor/studiilor de piață etc. 
</t>
  </si>
  <si>
    <t>Rata de finalizare a cursului (Număr elevi înscriși în Centrul de excelență/Clubul Elevilor/Palatul Elevilor , care au finalizat cursul) (se alege una din ipoteze: a sau b sau c)</t>
  </si>
  <si>
    <r>
      <t xml:space="preserve">a. Propunerile  de  proiecte  de  investiții  într-un   Centru de excelență/Club Elevilor/Palatul Elevilor  cu  o  rată  de  finalizare a cursului  </t>
    </r>
    <r>
      <rPr>
        <sz val="9"/>
        <rFont val="Calibri"/>
        <family val="2"/>
      </rPr>
      <t>≤</t>
    </r>
    <r>
      <rPr>
        <sz val="9"/>
        <rFont val="Trebuchet MS"/>
        <family val="2"/>
      </rPr>
      <t xml:space="preserve"> 75% </t>
    </r>
  </si>
  <si>
    <r>
      <t xml:space="preserve">b. Propunerile  de  proiecte  de  investiții într-un   Centru de excelență/Club Elevilor/Palatul Elevilor cu  o  rată  de   finalizare a cursului &gt;75% </t>
    </r>
    <r>
      <rPr>
        <sz val="9"/>
        <rFont val="Calibri"/>
        <family val="2"/>
      </rPr>
      <t>≤</t>
    </r>
    <r>
      <rPr>
        <sz val="9"/>
        <rFont val="Trebuchet MS"/>
        <family val="2"/>
      </rPr>
      <t xml:space="preserve"> 80%</t>
    </r>
  </si>
  <si>
    <t>c. Propunerile  de  proiecte  de  investiții într-un   Centru de excelență/Club Elevilor/Palatul Elevilor  cu  o  rată  de  finalizare a cursului &gt; 80 %</t>
  </si>
  <si>
    <t>Criteriul -Contribuţia proiectului la realizarea Obiectivului Specific 4.2 aferent Priorității 5 din Programul Regional Sud-Muntenia 2021-2027</t>
  </si>
  <si>
    <t xml:space="preserve">Criteriul - Contribuţia proiectului la realizarea Obiectivului Specific 4.2 aferent Priorității 5 din Programul Regional Sud-Muntenia 2021-2027 </t>
  </si>
  <si>
    <t>Respectarea principiilor privind egalitatea de şanse, de gen, nediscriminarea, accesibilitatea și dezvoltarea durabilă (punctaj cumulativ)</t>
  </si>
  <si>
    <t>Complementaritatea cu alte investiții  (punctaj cumulativ)</t>
  </si>
  <si>
    <t>Complementaritatea cu alte investiții  ( punctaj cumulativ)</t>
  </si>
  <si>
    <t>b. Proiectul promovează utilizarea de noi tehnologii, inclusiv tehnologii informatice şi de comunicaţii, dispozitive de suport pentru mobilitate, dispozitive şi tehnologii asistive, adecvate persoanelor cu dizabilităţi, acordând prioritate tehnologiilor cu preţuri accesibile (spre exemplu: sisteme de asistență ambientală pentru asistarea aparatului auditiv și tehnologiilor cu bucle de inducție, ascensoare pentru pasageri pre-echipate pentru a permite utilizarea de către persoanele cu dizabilități în timpul evacuărilor de urgență ale clădirilor etc.).</t>
  </si>
  <si>
    <t>Egalitate de şanse, nediscriminare, accesibilitate, desegregare (punctaj cumulativ)</t>
  </si>
  <si>
    <t>Proiectul propune realizarea de activități de cooperare la nivel interregional, transfrontaliere, internaționale și intersectoriale cu alte regiuni din EU, activităti ce pot contibui activ la atingerea Planului de Acțiune SUERD, AP9, Acțiunea 5 și Acțiunea 8.</t>
  </si>
  <si>
    <t xml:space="preserve">1.5. </t>
  </si>
  <si>
    <t xml:space="preserve">1.6. </t>
  </si>
  <si>
    <t xml:space="preserve">1.7. </t>
  </si>
  <si>
    <t>a. Numărul locurilor oferite de Centrul de excelență/Clubul Elevilor/Palatul Elevilor ≤  50 elevi</t>
  </si>
  <si>
    <r>
      <t xml:space="preserve">b. Numărul locurilor oferite de Centrul de excelență/Clubul Elevilor/Palatul Elevilor &gt; 50 </t>
    </r>
    <r>
      <rPr>
        <sz val="9"/>
        <rFont val="Calibri"/>
        <family val="2"/>
      </rPr>
      <t>≤</t>
    </r>
    <r>
      <rPr>
        <sz val="9.9"/>
        <rFont val="Trebuchet MS"/>
        <family val="2"/>
      </rPr>
      <t xml:space="preserve"> 60</t>
    </r>
    <r>
      <rPr>
        <sz val="9"/>
        <rFont val="Trebuchet MS"/>
        <family val="2"/>
      </rPr>
      <t xml:space="preserve"> elevi</t>
    </r>
  </si>
  <si>
    <t>c. Numărul locurilor oferite de Centrul de excelență/Clubul Elevilor/Palatul Elevilor &gt; 60 elevi</t>
  </si>
  <si>
    <t xml:space="preserve">Cadrele didactice calificate care predau in  Centrul de excelență/Clubul Elevilor/Palatul Elevilorsunt considerate cadrele didactice care au promovat examenul de definitivat si predau la cursurile organizate de catre Centrul de excelență/Clubul Elevilor/Palatul Elevilor.
Pentru  Centrele de excelență/Cluburile Elevilor/Palatele Elevilor nou infiintate se calculează raportul procentual dintre numărul cadrelor didactice fără pregătire și numărul total de cadre didactice ale unității de învățământ la care va fi arondată/la nivel de UAT (după caz).
</t>
  </si>
  <si>
    <t xml:space="preserve">Acest subcriteriu este definit ca proporția elevilor înscriși în Centrul de excelență/Clubul Elevilor/Palatul Elevilor care au finalizat.
Pentru Centrele de excelență/Cluburile Elevilor/Palatele Elevilor nou infiintate, se calculează raportul procentual dintre numărul de elevi înscriși în Centru/Club/Palat la nivel de UAT și numărul de elevi ce au finalizat cursurile Centrului/Clubului/Palatului la nivel de UAT (după caz).
</t>
  </si>
  <si>
    <t>Dacă infrastructura NU se regasește într-o localitate marginalizată (conform Atlasului zonelor urbane marginalizate și Atlasului zonelor rurale marginalizate și al dezvoltării umane locale din România)</t>
  </si>
  <si>
    <t>Cererea de finanţare NU vizează asigurarea facilităților necesare, spaţii dotări pentru programele de sprijin/remediere sau de tip ”Școala după școală”, precum și programelor de tipul „A doua șansă” sau în unitatea de infrastructură educaţională NU se desfăşoară deja aceste programe.</t>
  </si>
  <si>
    <t>Infrastructura care se regasește într-o localitate din mediul urban</t>
  </si>
  <si>
    <t xml:space="preserve">Dacă infrastructura NU se regasește într-o localitate marginalizată (conform Atlasului zonelor urbane marginalizate și Atlasului zonelor rurale mrginalizate și al dezvoltării umane locale din România). </t>
  </si>
  <si>
    <t>Dacă infrastructura care se regasește într-o localitate din mediul urban</t>
  </si>
  <si>
    <t xml:space="preserve">1.1. </t>
  </si>
  <si>
    <t xml:space="preserve">1.2. </t>
  </si>
  <si>
    <t xml:space="preserve">1.3. </t>
  </si>
  <si>
    <t>1.4.</t>
  </si>
  <si>
    <t xml:space="preserve">1.4.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</si>
</sst>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8"/>
      <name val="Trebuchet MS"/>
      <family val="2"/>
    </font>
    <font>
      <b/>
      <sz val="8"/>
      <name val="Trebuchet MS"/>
      <family val="2"/>
    </font>
    <font>
      <u/>
      <sz val="8"/>
      <name val="Trebuchet MS"/>
      <family val="2"/>
    </font>
    <font>
      <i/>
      <sz val="8"/>
      <name val="Trebuchet MS"/>
      <family val="2"/>
    </font>
    <font>
      <sz val="9"/>
      <name val="Trebuchet MS"/>
      <family val="2"/>
    </font>
    <font>
      <sz val="7"/>
      <name val="Trebuchet MS"/>
      <family val="2"/>
    </font>
    <font>
      <i/>
      <sz val="7"/>
      <name val="Trebuchet MS"/>
      <family val="2"/>
    </font>
    <font>
      <sz val="9"/>
      <name val="Calibri"/>
      <family val="2"/>
    </font>
    <font>
      <b/>
      <sz val="9"/>
      <name val="Trebuchet MS"/>
      <family val="2"/>
    </font>
    <font>
      <sz val="9"/>
      <color theme="1"/>
      <name val="Trebuchet MS"/>
      <family val="2"/>
    </font>
    <font>
      <b/>
      <sz val="9"/>
      <name val="Trebuchet MS"/>
      <family val="2"/>
      <charset val="238"/>
    </font>
    <font>
      <b/>
      <sz val="9"/>
      <name val="Calibri"/>
      <family val="2"/>
    </font>
    <font>
      <sz val="9"/>
      <name val="Trebuchet MS"/>
      <family val="2"/>
      <charset val="238"/>
    </font>
    <font>
      <sz val="9.9"/>
      <name val="Trebuchet MS"/>
      <family val="2"/>
    </font>
  </fonts>
  <fills count="7">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3" tint="0.399975585192419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auto="1"/>
      </left>
      <right/>
      <top/>
      <bottom style="thin">
        <color auto="1"/>
      </bottom>
      <diagonal/>
    </border>
    <border>
      <left/>
      <right/>
      <top/>
      <bottom style="thin">
        <color auto="1"/>
      </bottom>
      <diagonal/>
    </border>
  </borders>
  <cellStyleXfs count="4">
    <xf numFmtId="0" fontId="0" fillId="0" borderId="0"/>
    <xf numFmtId="0" fontId="3" fillId="0" borderId="0"/>
    <xf numFmtId="0" fontId="2" fillId="0" borderId="0"/>
    <xf numFmtId="0" fontId="1" fillId="0" borderId="0"/>
  </cellStyleXfs>
  <cellXfs count="175">
    <xf numFmtId="0" fontId="0" fillId="0" borderId="0" xfId="0"/>
    <xf numFmtId="0" fontId="4" fillId="0" borderId="0" xfId="2" applyFont="1"/>
    <xf numFmtId="0" fontId="4" fillId="0" borderId="0" xfId="2" applyFont="1" applyAlignment="1">
      <alignment horizontal="center" vertical="center"/>
    </xf>
    <xf numFmtId="0" fontId="4" fillId="0" borderId="0" xfId="2" applyFont="1" applyAlignment="1">
      <alignment horizontal="center" vertical="center" wrapText="1"/>
    </xf>
    <xf numFmtId="0" fontId="4" fillId="0" borderId="0" xfId="2" applyFont="1" applyAlignment="1">
      <alignment vertical="center"/>
    </xf>
    <xf numFmtId="0" fontId="5" fillId="5" borderId="0" xfId="2" applyFont="1" applyFill="1" applyAlignment="1">
      <alignment horizontal="center" vertical="top" wrapText="1"/>
    </xf>
    <xf numFmtId="0" fontId="4" fillId="0" borderId="0" xfId="2" applyFont="1" applyAlignment="1">
      <alignment vertical="center" wrapText="1"/>
    </xf>
    <xf numFmtId="0" fontId="4" fillId="0" borderId="1" xfId="2" applyFont="1" applyBorder="1" applyAlignment="1">
      <alignment horizontal="center" vertical="center" wrapText="1"/>
    </xf>
    <xf numFmtId="0" fontId="4" fillId="0" borderId="1" xfId="2" applyFont="1" applyBorder="1" applyAlignment="1">
      <alignment vertical="center" wrapText="1"/>
    </xf>
    <xf numFmtId="0" fontId="4" fillId="0" borderId="1" xfId="2" applyFont="1" applyBorder="1" applyAlignment="1">
      <alignment horizontal="center" vertical="top" wrapText="1"/>
    </xf>
    <xf numFmtId="0" fontId="4" fillId="0" borderId="1" xfId="2" applyFont="1" applyBorder="1"/>
    <xf numFmtId="0" fontId="4" fillId="0" borderId="1" xfId="2" applyFont="1" applyBorder="1" applyAlignment="1">
      <alignment horizontal="center" wrapText="1"/>
    </xf>
    <xf numFmtId="0" fontId="4" fillId="0" borderId="2" xfId="2" applyFont="1" applyBorder="1" applyAlignment="1">
      <alignment horizontal="center" vertical="center" wrapText="1"/>
    </xf>
    <xf numFmtId="0" fontId="4" fillId="0" borderId="4" xfId="2" applyFont="1" applyBorder="1" applyAlignment="1">
      <alignment horizontal="center" vertical="center" wrapText="1"/>
    </xf>
    <xf numFmtId="0" fontId="4" fillId="0" borderId="8" xfId="2" applyFont="1" applyBorder="1"/>
    <xf numFmtId="0" fontId="4" fillId="0" borderId="1" xfId="2" applyFont="1" applyBorder="1" applyAlignment="1">
      <alignment horizontal="left" vertical="top" wrapText="1"/>
    </xf>
    <xf numFmtId="0" fontId="10" fillId="0" borderId="1" xfId="2" applyFont="1" applyBorder="1" applyAlignment="1">
      <alignment horizontal="left" vertical="top" wrapText="1"/>
    </xf>
    <xf numFmtId="0" fontId="5" fillId="3" borderId="9" xfId="2" applyFont="1" applyFill="1" applyBorder="1" applyAlignment="1">
      <alignment horizontal="center" vertical="center"/>
    </xf>
    <xf numFmtId="0" fontId="8" fillId="0" borderId="2" xfId="2" applyFont="1" applyBorder="1" applyAlignment="1">
      <alignment horizontal="center" vertical="center"/>
    </xf>
    <xf numFmtId="0" fontId="8" fillId="0" borderId="1" xfId="2" applyFont="1" applyBorder="1" applyAlignment="1">
      <alignment horizontal="center" vertical="center"/>
    </xf>
    <xf numFmtId="0" fontId="10" fillId="0" borderId="1" xfId="2" applyFont="1" applyBorder="1" applyAlignment="1">
      <alignment horizontal="left" vertical="center" wrapText="1"/>
    </xf>
    <xf numFmtId="0" fontId="5" fillId="2" borderId="6" xfId="2" applyFont="1" applyFill="1" applyBorder="1" applyAlignment="1">
      <alignment horizontal="left" vertical="top" wrapText="1"/>
    </xf>
    <xf numFmtId="0" fontId="5" fillId="2" borderId="1" xfId="2" applyFont="1" applyFill="1" applyBorder="1" applyAlignment="1">
      <alignment horizontal="left" vertical="center" wrapText="1"/>
    </xf>
    <xf numFmtId="0" fontId="5" fillId="2" borderId="6" xfId="2" applyFont="1" applyFill="1" applyBorder="1" applyAlignment="1">
      <alignment horizontal="left" vertical="center" wrapText="1"/>
    </xf>
    <xf numFmtId="0" fontId="7" fillId="0" borderId="1" xfId="2" applyFont="1" applyBorder="1" applyAlignment="1">
      <alignment horizontal="center" vertical="center" wrapText="1"/>
    </xf>
    <xf numFmtId="0" fontId="5" fillId="2" borderId="1" xfId="2" applyFont="1" applyFill="1" applyBorder="1" applyAlignment="1">
      <alignment horizontal="left" vertical="center"/>
    </xf>
    <xf numFmtId="0" fontId="5" fillId="4" borderId="1" xfId="2" applyFont="1" applyFill="1" applyBorder="1" applyAlignment="1">
      <alignment horizontal="center" vertical="center" wrapText="1"/>
    </xf>
    <xf numFmtId="0" fontId="4" fillId="2" borderId="1" xfId="2" applyFont="1" applyFill="1" applyBorder="1" applyAlignment="1">
      <alignment horizontal="left" vertical="top" wrapText="1"/>
    </xf>
    <xf numFmtId="0" fontId="4" fillId="0" borderId="2" xfId="2" applyFont="1" applyBorder="1" applyAlignment="1">
      <alignment horizontal="left" vertical="top" wrapText="1"/>
    </xf>
    <xf numFmtId="0" fontId="4" fillId="0" borderId="2" xfId="2" applyFont="1" applyBorder="1" applyAlignment="1">
      <alignment horizontal="center" vertical="center"/>
    </xf>
    <xf numFmtId="0" fontId="12" fillId="3" borderId="11" xfId="2" applyFont="1" applyFill="1" applyBorder="1" applyAlignment="1">
      <alignment horizontal="center" vertical="top" wrapText="1"/>
    </xf>
    <xf numFmtId="0" fontId="12" fillId="2" borderId="1" xfId="2" applyFont="1" applyFill="1" applyBorder="1" applyAlignment="1">
      <alignment horizontal="center" vertical="center"/>
    </xf>
    <xf numFmtId="49" fontId="8" fillId="0" borderId="8" xfId="2" applyNumberFormat="1" applyFont="1" applyBorder="1" applyAlignment="1">
      <alignment vertical="center" wrapText="1"/>
    </xf>
    <xf numFmtId="0" fontId="8" fillId="0" borderId="8" xfId="2" applyFont="1" applyBorder="1" applyAlignment="1">
      <alignment horizontal="center" vertical="center"/>
    </xf>
    <xf numFmtId="0" fontId="8" fillId="0" borderId="8" xfId="2" applyFont="1" applyBorder="1" applyAlignment="1">
      <alignment horizontal="left" vertical="center"/>
    </xf>
    <xf numFmtId="0" fontId="12" fillId="4" borderId="1" xfId="2" applyFont="1" applyFill="1" applyBorder="1" applyAlignment="1">
      <alignment horizontal="center" vertical="center"/>
    </xf>
    <xf numFmtId="0" fontId="12" fillId="5" borderId="0" xfId="2" applyFont="1" applyFill="1" applyAlignment="1">
      <alignment horizontal="center" vertical="center"/>
    </xf>
    <xf numFmtId="0" fontId="8" fillId="0" borderId="0" xfId="2" applyFont="1"/>
    <xf numFmtId="0" fontId="10" fillId="0" borderId="1" xfId="2" applyFont="1" applyBorder="1" applyAlignment="1">
      <alignment horizontal="center" vertical="top" wrapText="1"/>
    </xf>
    <xf numFmtId="0" fontId="8" fillId="2" borderId="1" xfId="2" applyFont="1" applyFill="1" applyBorder="1" applyAlignment="1">
      <alignment horizontal="center" vertical="center"/>
    </xf>
    <xf numFmtId="0" fontId="4" fillId="0" borderId="2" xfId="2" applyFont="1" applyBorder="1" applyAlignment="1">
      <alignment horizontal="left"/>
    </xf>
    <xf numFmtId="0" fontId="4" fillId="4" borderId="1" xfId="2" applyFont="1" applyFill="1" applyBorder="1" applyAlignment="1">
      <alignment horizontal="center" vertical="center" wrapText="1"/>
    </xf>
    <xf numFmtId="0" fontId="4" fillId="4" borderId="1" xfId="2" applyFont="1" applyFill="1" applyBorder="1" applyAlignment="1">
      <alignment horizontal="left" vertical="center" wrapText="1"/>
    </xf>
    <xf numFmtId="0" fontId="4" fillId="4" borderId="6" xfId="2" applyFont="1" applyFill="1" applyBorder="1" applyAlignment="1">
      <alignment horizontal="center" vertical="center" wrapText="1"/>
    </xf>
    <xf numFmtId="0" fontId="4" fillId="4" borderId="7" xfId="2" applyFont="1" applyFill="1" applyBorder="1" applyAlignment="1">
      <alignment horizontal="left" vertical="center" wrapText="1"/>
    </xf>
    <xf numFmtId="0" fontId="12" fillId="4" borderId="8" xfId="2" applyFont="1" applyFill="1" applyBorder="1" applyAlignment="1">
      <alignment horizontal="center" vertical="center"/>
    </xf>
    <xf numFmtId="0" fontId="4" fillId="0" borderId="1" xfId="2" applyFont="1" applyBorder="1" applyAlignment="1">
      <alignment horizontal="left" vertical="center" wrapText="1"/>
    </xf>
    <xf numFmtId="0" fontId="4" fillId="3" borderId="1" xfId="2" applyFont="1" applyFill="1" applyBorder="1" applyAlignment="1">
      <alignment horizontal="center" vertical="center"/>
    </xf>
    <xf numFmtId="0" fontId="8" fillId="3" borderId="1" xfId="2" applyFont="1" applyFill="1" applyBorder="1" applyAlignment="1">
      <alignment horizontal="center" vertical="center"/>
    </xf>
    <xf numFmtId="0" fontId="4" fillId="0" borderId="10" xfId="2" applyFont="1" applyBorder="1"/>
    <xf numFmtId="0" fontId="4" fillId="0" borderId="11" xfId="2" applyFont="1" applyBorder="1"/>
    <xf numFmtId="0" fontId="4" fillId="0" borderId="6" xfId="2" applyFont="1" applyBorder="1" applyAlignment="1">
      <alignment horizontal="center" vertical="center"/>
    </xf>
    <xf numFmtId="0" fontId="7" fillId="0" borderId="9" xfId="2" applyFont="1" applyBorder="1" applyAlignment="1">
      <alignment horizontal="center" vertical="center"/>
    </xf>
    <xf numFmtId="0" fontId="4" fillId="0" borderId="1" xfId="2" applyFont="1" applyBorder="1" applyAlignment="1">
      <alignment wrapText="1"/>
    </xf>
    <xf numFmtId="0" fontId="4" fillId="0" borderId="1" xfId="2" applyFont="1" applyBorder="1" applyAlignment="1">
      <alignment vertical="top"/>
    </xf>
    <xf numFmtId="0" fontId="4" fillId="0" borderId="5" xfId="2" applyFont="1" applyBorder="1" applyAlignment="1">
      <alignment horizontal="center" vertical="center"/>
    </xf>
    <xf numFmtId="0" fontId="4" fillId="0" borderId="10" xfId="2" applyFont="1" applyBorder="1" applyAlignment="1">
      <alignment vertical="center"/>
    </xf>
    <xf numFmtId="0" fontId="12" fillId="0" borderId="8" xfId="2" applyFont="1" applyBorder="1" applyAlignment="1">
      <alignment horizontal="center" vertical="top"/>
    </xf>
    <xf numFmtId="0" fontId="4" fillId="0" borderId="3" xfId="2" applyFont="1" applyBorder="1" applyAlignment="1">
      <alignment horizontal="center" vertical="center" wrapText="1"/>
    </xf>
    <xf numFmtId="0" fontId="4" fillId="0" borderId="2" xfId="2" applyFont="1" applyBorder="1" applyAlignment="1">
      <alignment horizontal="center" vertical="top" wrapText="1"/>
    </xf>
    <xf numFmtId="0" fontId="5" fillId="0" borderId="0" xfId="2" applyFont="1" applyAlignment="1">
      <alignment horizontal="center" vertical="center" wrapText="1"/>
    </xf>
    <xf numFmtId="0" fontId="8" fillId="0" borderId="2" xfId="2" applyFont="1" applyBorder="1" applyAlignment="1">
      <alignment horizontal="center"/>
    </xf>
    <xf numFmtId="0" fontId="4" fillId="0" borderId="1" xfId="2" applyFont="1" applyBorder="1" applyAlignment="1">
      <alignment horizontal="left"/>
    </xf>
    <xf numFmtId="0" fontId="4" fillId="0" borderId="1" xfId="2" applyFont="1" applyBorder="1" applyAlignment="1">
      <alignment horizontal="center"/>
    </xf>
    <xf numFmtId="49" fontId="8" fillId="0" borderId="4" xfId="2" applyNumberFormat="1" applyFont="1" applyBorder="1" applyAlignment="1">
      <alignment horizontal="center" vertical="center" wrapText="1"/>
    </xf>
    <xf numFmtId="49" fontId="8" fillId="0" borderId="1" xfId="2" applyNumberFormat="1" applyFont="1" applyBorder="1" applyAlignment="1">
      <alignment horizontal="center" vertical="center" wrapText="1"/>
    </xf>
    <xf numFmtId="0" fontId="7" fillId="2" borderId="1" xfId="2" applyFont="1" applyFill="1" applyBorder="1" applyAlignment="1">
      <alignment horizontal="left" vertical="center" wrapText="1"/>
    </xf>
    <xf numFmtId="0" fontId="7" fillId="0" borderId="3" xfId="2" applyFont="1" applyBorder="1" applyAlignment="1">
      <alignment horizontal="left" vertical="center" wrapText="1"/>
    </xf>
    <xf numFmtId="0" fontId="7" fillId="0" borderId="3" xfId="2" applyFont="1" applyBorder="1" applyAlignment="1">
      <alignment vertical="center" wrapText="1"/>
    </xf>
    <xf numFmtId="0" fontId="8" fillId="2" borderId="2" xfId="2" applyFont="1" applyFill="1" applyBorder="1" applyAlignment="1">
      <alignment horizontal="center" vertical="center"/>
    </xf>
    <xf numFmtId="0" fontId="8" fillId="0" borderId="11" xfId="2" applyFont="1" applyBorder="1" applyAlignment="1">
      <alignment horizontal="center" vertical="center"/>
    </xf>
    <xf numFmtId="0" fontId="8" fillId="0" borderId="1" xfId="2" applyFont="1" applyBorder="1" applyAlignment="1">
      <alignment horizontal="center"/>
    </xf>
    <xf numFmtId="0" fontId="8" fillId="2" borderId="8" xfId="2" applyFont="1" applyFill="1" applyBorder="1" applyAlignment="1">
      <alignment horizontal="center" vertical="center"/>
    </xf>
    <xf numFmtId="0" fontId="8" fillId="6" borderId="1" xfId="2" applyFont="1" applyFill="1" applyBorder="1" applyAlignment="1">
      <alignment horizontal="center" vertical="center"/>
    </xf>
    <xf numFmtId="0" fontId="12" fillId="0" borderId="1" xfId="2" applyFont="1" applyBorder="1" applyAlignment="1">
      <alignment horizontal="center" vertical="center"/>
    </xf>
    <xf numFmtId="0" fontId="12" fillId="2" borderId="2" xfId="2" applyFont="1" applyFill="1" applyBorder="1" applyAlignment="1">
      <alignment horizontal="center" vertical="center"/>
    </xf>
    <xf numFmtId="0" fontId="8" fillId="6" borderId="8" xfId="2" applyFont="1" applyFill="1" applyBorder="1" applyAlignment="1">
      <alignment horizontal="center" vertical="center"/>
    </xf>
    <xf numFmtId="0" fontId="12" fillId="0" borderId="2" xfId="2" applyFont="1" applyBorder="1" applyAlignment="1">
      <alignment horizontal="center" vertical="center"/>
    </xf>
    <xf numFmtId="0" fontId="4" fillId="0" borderId="1" xfId="2" applyFont="1" applyBorder="1" applyAlignment="1">
      <alignment horizontal="center" vertical="center" wrapText="1"/>
    </xf>
    <xf numFmtId="0" fontId="7" fillId="0" borderId="2" xfId="2" applyFont="1" applyBorder="1" applyAlignment="1">
      <alignment horizontal="center" vertical="center" wrapText="1"/>
    </xf>
    <xf numFmtId="0" fontId="7" fillId="0" borderId="3" xfId="2" applyFont="1" applyBorder="1" applyAlignment="1">
      <alignment horizontal="center" vertical="center" wrapText="1"/>
    </xf>
    <xf numFmtId="0" fontId="4" fillId="0" borderId="1" xfId="2" applyFont="1" applyBorder="1" applyAlignment="1">
      <alignment horizontal="left" vertical="top" wrapText="1"/>
    </xf>
    <xf numFmtId="0" fontId="4" fillId="2" borderId="1" xfId="2" applyFont="1" applyFill="1" applyBorder="1" applyAlignment="1">
      <alignment horizontal="center" vertical="center" wrapText="1"/>
    </xf>
    <xf numFmtId="0" fontId="4" fillId="0" borderId="13" xfId="2" applyFont="1" applyBorder="1" applyAlignment="1">
      <alignment horizontal="left" vertical="center" wrapText="1"/>
    </xf>
    <xf numFmtId="0" fontId="4" fillId="0" borderId="14" xfId="2" applyFont="1" applyBorder="1" applyAlignment="1">
      <alignment horizontal="left" vertical="center" wrapText="1"/>
    </xf>
    <xf numFmtId="0" fontId="4" fillId="0" borderId="12" xfId="2" applyFont="1" applyBorder="1" applyAlignment="1">
      <alignment horizontal="left" vertical="center" wrapText="1"/>
    </xf>
    <xf numFmtId="0" fontId="4" fillId="0" borderId="6" xfId="2" applyFont="1" applyBorder="1" applyAlignment="1">
      <alignment horizontal="left" vertical="center" wrapText="1"/>
    </xf>
    <xf numFmtId="0" fontId="4" fillId="0" borderId="7" xfId="2" applyFont="1" applyBorder="1" applyAlignment="1">
      <alignment horizontal="left" vertical="center" wrapText="1"/>
    </xf>
    <xf numFmtId="0" fontId="4" fillId="0" borderId="8" xfId="2" applyFont="1" applyBorder="1" applyAlignment="1">
      <alignment horizontal="left" vertical="center" wrapText="1"/>
    </xf>
    <xf numFmtId="0" fontId="4" fillId="0" borderId="6" xfId="2" applyFont="1" applyBorder="1" applyAlignment="1">
      <alignment horizontal="left" vertical="top" wrapText="1"/>
    </xf>
    <xf numFmtId="0" fontId="4" fillId="0" borderId="7" xfId="2" applyFont="1" applyBorder="1" applyAlignment="1">
      <alignment horizontal="left" vertical="top" wrapText="1"/>
    </xf>
    <xf numFmtId="0" fontId="4" fillId="0" borderId="8" xfId="2" applyFont="1" applyBorder="1" applyAlignment="1">
      <alignment horizontal="left" vertical="top" wrapText="1"/>
    </xf>
    <xf numFmtId="0" fontId="4" fillId="0" borderId="1" xfId="2" applyFont="1" applyBorder="1" applyAlignment="1">
      <alignment horizontal="left" vertical="center" wrapText="1"/>
    </xf>
    <xf numFmtId="0" fontId="4" fillId="2" borderId="1" xfId="2" applyFont="1" applyFill="1" applyBorder="1" applyAlignment="1">
      <alignment horizontal="center" vertical="top" wrapText="1"/>
    </xf>
    <xf numFmtId="0" fontId="5" fillId="4" borderId="1" xfId="2" applyFont="1" applyFill="1" applyBorder="1" applyAlignment="1">
      <alignment horizontal="center" vertical="center" wrapText="1"/>
    </xf>
    <xf numFmtId="0" fontId="7" fillId="0" borderId="4" xfId="2" applyFont="1" applyBorder="1" applyAlignment="1">
      <alignment horizontal="center" vertical="center" wrapText="1"/>
    </xf>
    <xf numFmtId="0" fontId="4" fillId="0" borderId="6" xfId="2" applyFont="1" applyBorder="1" applyAlignment="1">
      <alignment horizontal="center" vertical="center" wrapText="1"/>
    </xf>
    <xf numFmtId="0" fontId="4" fillId="0" borderId="7" xfId="2" applyFont="1" applyBorder="1" applyAlignment="1">
      <alignment horizontal="center" vertical="center" wrapText="1"/>
    </xf>
    <xf numFmtId="0" fontId="4" fillId="0" borderId="8" xfId="2" applyFont="1" applyBorder="1" applyAlignment="1">
      <alignment horizontal="center" vertical="center" wrapText="1"/>
    </xf>
    <xf numFmtId="0" fontId="7" fillId="0" borderId="2" xfId="2" applyFont="1" applyBorder="1" applyAlignment="1">
      <alignment horizontal="center" vertical="center"/>
    </xf>
    <xf numFmtId="0" fontId="7" fillId="0" borderId="4" xfId="2" applyFont="1" applyBorder="1" applyAlignment="1">
      <alignment horizontal="center" vertical="center"/>
    </xf>
    <xf numFmtId="0" fontId="4" fillId="0" borderId="6" xfId="2" applyFont="1" applyBorder="1" applyAlignment="1">
      <alignment horizontal="left" vertical="center"/>
    </xf>
    <xf numFmtId="0" fontId="4" fillId="0" borderId="7" xfId="2" applyFont="1" applyBorder="1" applyAlignment="1">
      <alignment horizontal="left" vertical="center"/>
    </xf>
    <xf numFmtId="0" fontId="4" fillId="0" borderId="8" xfId="2" applyFont="1" applyBorder="1" applyAlignment="1">
      <alignment horizontal="left" vertical="center"/>
    </xf>
    <xf numFmtId="0" fontId="5" fillId="0" borderId="0" xfId="2" applyFont="1" applyAlignment="1">
      <alignment horizontal="center" vertical="top" wrapText="1"/>
    </xf>
    <xf numFmtId="0" fontId="5" fillId="0" borderId="7" xfId="2" applyFont="1" applyBorder="1" applyAlignment="1">
      <alignment horizontal="center" vertical="top" wrapText="1"/>
    </xf>
    <xf numFmtId="0" fontId="5" fillId="0" borderId="8" xfId="2" applyFont="1" applyBorder="1" applyAlignment="1">
      <alignment horizontal="center" vertical="top" wrapText="1"/>
    </xf>
    <xf numFmtId="0" fontId="5" fillId="2" borderId="6" xfId="2" applyFont="1" applyFill="1" applyBorder="1" applyAlignment="1">
      <alignment horizontal="center" vertical="top" wrapText="1"/>
    </xf>
    <xf numFmtId="0" fontId="5" fillId="2" borderId="7" xfId="2" applyFont="1" applyFill="1" applyBorder="1" applyAlignment="1">
      <alignment horizontal="center" vertical="top" wrapText="1"/>
    </xf>
    <xf numFmtId="0" fontId="5" fillId="2" borderId="8" xfId="2" applyFont="1" applyFill="1" applyBorder="1" applyAlignment="1">
      <alignment horizontal="center" vertical="top" wrapText="1"/>
    </xf>
    <xf numFmtId="0" fontId="5" fillId="0" borderId="6" xfId="2" applyFont="1" applyBorder="1" applyAlignment="1">
      <alignment horizontal="center"/>
    </xf>
    <xf numFmtId="0" fontId="5" fillId="0" borderId="7" xfId="2" applyFont="1" applyBorder="1" applyAlignment="1">
      <alignment horizontal="center"/>
    </xf>
    <xf numFmtId="0" fontId="5" fillId="3" borderId="10" xfId="2" applyFont="1" applyFill="1" applyBorder="1" applyAlignment="1">
      <alignment horizontal="center" vertical="top" wrapText="1"/>
    </xf>
    <xf numFmtId="0" fontId="8" fillId="0" borderId="1" xfId="2" applyFont="1" applyBorder="1" applyAlignment="1">
      <alignment horizontal="left" vertical="top" wrapText="1"/>
    </xf>
    <xf numFmtId="0" fontId="8" fillId="0" borderId="4" xfId="2" applyFont="1" applyBorder="1" applyAlignment="1">
      <alignment horizontal="left" vertical="top" wrapText="1"/>
    </xf>
    <xf numFmtId="0" fontId="4" fillId="0" borderId="2" xfId="2" applyFont="1" applyBorder="1" applyAlignment="1">
      <alignment horizontal="center" vertical="center" wrapText="1"/>
    </xf>
    <xf numFmtId="0" fontId="4" fillId="0" borderId="3" xfId="2" applyFont="1" applyBorder="1" applyAlignment="1">
      <alignment horizontal="center" vertical="center" wrapText="1"/>
    </xf>
    <xf numFmtId="0" fontId="4" fillId="0" borderId="4" xfId="2" applyFont="1" applyBorder="1" applyAlignment="1">
      <alignment horizontal="center" vertical="center" wrapText="1"/>
    </xf>
    <xf numFmtId="0" fontId="4" fillId="0" borderId="11" xfId="2" applyFont="1" applyBorder="1" applyAlignment="1">
      <alignment horizontal="center" vertical="center" wrapText="1"/>
    </xf>
    <xf numFmtId="0" fontId="4" fillId="0" borderId="5" xfId="2" applyFont="1" applyBorder="1" applyAlignment="1">
      <alignment horizontal="center" vertical="center" wrapText="1"/>
    </xf>
    <xf numFmtId="0" fontId="4" fillId="0" borderId="12" xfId="2" applyFont="1" applyBorder="1" applyAlignment="1">
      <alignment horizontal="center" vertical="center" wrapText="1"/>
    </xf>
    <xf numFmtId="0" fontId="5" fillId="2" borderId="6" xfId="2" applyFont="1" applyFill="1" applyBorder="1" applyAlignment="1">
      <alignment horizontal="center" vertical="top"/>
    </xf>
    <xf numFmtId="0" fontId="5" fillId="2" borderId="7" xfId="2" applyFont="1" applyFill="1" applyBorder="1" applyAlignment="1">
      <alignment horizontal="center" vertical="top"/>
    </xf>
    <xf numFmtId="0" fontId="5" fillId="2" borderId="8" xfId="2" applyFont="1" applyFill="1" applyBorder="1" applyAlignment="1">
      <alignment horizontal="center" vertical="top"/>
    </xf>
    <xf numFmtId="0" fontId="4" fillId="0" borderId="3" xfId="2" applyFont="1" applyBorder="1" applyAlignment="1">
      <alignment horizontal="center" vertical="top"/>
    </xf>
    <xf numFmtId="0" fontId="4" fillId="0" borderId="4" xfId="2" applyFont="1" applyBorder="1" applyAlignment="1">
      <alignment horizontal="center" vertical="top"/>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0" fontId="5" fillId="2" borderId="8" xfId="2" applyFont="1" applyFill="1" applyBorder="1" applyAlignment="1">
      <alignment horizontal="center" vertical="center" wrapText="1"/>
    </xf>
    <xf numFmtId="0" fontId="5" fillId="2" borderId="0" xfId="2" applyFont="1" applyFill="1" applyAlignment="1">
      <alignment horizontal="center" vertical="center" wrapText="1"/>
    </xf>
    <xf numFmtId="0" fontId="9" fillId="0" borderId="6" xfId="2" applyFont="1" applyBorder="1" applyAlignment="1">
      <alignment horizontal="left" vertical="top" wrapText="1"/>
    </xf>
    <xf numFmtId="0" fontId="9" fillId="0" borderId="7" xfId="2" applyFont="1" applyBorder="1" applyAlignment="1">
      <alignment horizontal="left" vertical="top" wrapText="1"/>
    </xf>
    <xf numFmtId="0" fontId="14" fillId="6" borderId="6" xfId="2" applyFont="1" applyFill="1" applyBorder="1" applyAlignment="1">
      <alignment horizontal="left" vertical="center" wrapText="1"/>
    </xf>
    <xf numFmtId="0" fontId="14" fillId="6" borderId="7" xfId="2" applyFont="1" applyFill="1" applyBorder="1" applyAlignment="1">
      <alignment horizontal="left" vertical="center" wrapText="1"/>
    </xf>
    <xf numFmtId="0" fontId="9" fillId="0" borderId="6" xfId="2" applyFont="1" applyBorder="1" applyAlignment="1">
      <alignment horizontal="left" wrapText="1"/>
    </xf>
    <xf numFmtId="0" fontId="9" fillId="0" borderId="7" xfId="2" applyFont="1" applyBorder="1" applyAlignment="1">
      <alignment horizontal="left" wrapText="1"/>
    </xf>
    <xf numFmtId="0" fontId="8" fillId="0" borderId="1" xfId="2" applyFont="1" applyBorder="1" applyAlignment="1">
      <alignment horizontal="left" vertical="center" wrapText="1"/>
    </xf>
    <xf numFmtId="0" fontId="13" fillId="0" borderId="1" xfId="2" applyFont="1" applyBorder="1" applyAlignment="1">
      <alignment horizontal="left" vertical="center" wrapText="1"/>
    </xf>
    <xf numFmtId="0" fontId="9" fillId="0" borderId="1" xfId="3" applyFont="1" applyBorder="1" applyAlignment="1">
      <alignment horizontal="left" vertical="center" wrapText="1"/>
    </xf>
    <xf numFmtId="0" fontId="9" fillId="0" borderId="6" xfId="3" applyFont="1" applyBorder="1" applyAlignment="1">
      <alignment horizontal="left" vertical="center" wrapText="1"/>
    </xf>
    <xf numFmtId="0" fontId="8" fillId="0" borderId="6" xfId="3" applyFont="1" applyBorder="1" applyAlignment="1">
      <alignment horizontal="left" vertical="center" wrapText="1"/>
    </xf>
    <xf numFmtId="0" fontId="8" fillId="0" borderId="7" xfId="3" applyFont="1" applyBorder="1" applyAlignment="1">
      <alignment horizontal="left" vertical="center" wrapText="1"/>
    </xf>
    <xf numFmtId="0" fontId="8" fillId="0" borderId="8" xfId="3" applyFont="1" applyBorder="1" applyAlignment="1">
      <alignment horizontal="left" vertical="center" wrapText="1"/>
    </xf>
    <xf numFmtId="0" fontId="9" fillId="0" borderId="1" xfId="2" applyFont="1" applyBorder="1" applyAlignment="1">
      <alignment horizontal="left" vertical="top" wrapText="1"/>
    </xf>
    <xf numFmtId="0" fontId="8" fillId="0" borderId="9" xfId="3" applyFont="1" applyBorder="1" applyAlignment="1">
      <alignment horizontal="left" vertical="center" wrapText="1"/>
    </xf>
    <xf numFmtId="0" fontId="8" fillId="0" borderId="10" xfId="3" applyFont="1" applyBorder="1" applyAlignment="1">
      <alignment horizontal="left" vertical="center" wrapText="1"/>
    </xf>
    <xf numFmtId="0" fontId="8" fillId="0" borderId="11" xfId="3" applyFont="1" applyBorder="1" applyAlignment="1">
      <alignment horizontal="left" vertical="center" wrapText="1"/>
    </xf>
    <xf numFmtId="0" fontId="16" fillId="6" borderId="6" xfId="2" applyFont="1" applyFill="1" applyBorder="1" applyAlignment="1">
      <alignment horizontal="left" vertical="center" wrapText="1"/>
    </xf>
    <xf numFmtId="0" fontId="16" fillId="6" borderId="7" xfId="2" applyFont="1" applyFill="1" applyBorder="1" applyAlignment="1">
      <alignment horizontal="left" vertical="center" wrapText="1"/>
    </xf>
    <xf numFmtId="0" fontId="7" fillId="0" borderId="7" xfId="2" applyFont="1" applyBorder="1" applyAlignment="1">
      <alignment horizontal="left" wrapText="1"/>
    </xf>
    <xf numFmtId="0" fontId="7" fillId="0" borderId="8" xfId="2" applyFont="1" applyBorder="1" applyAlignment="1">
      <alignment horizontal="left" wrapText="1"/>
    </xf>
    <xf numFmtId="0" fontId="4" fillId="0" borderId="2" xfId="2" applyFont="1" applyBorder="1" applyAlignment="1">
      <alignment horizontal="left" vertical="center" wrapText="1"/>
    </xf>
    <xf numFmtId="0" fontId="4" fillId="0" borderId="2" xfId="2" applyFont="1" applyBorder="1" applyAlignment="1">
      <alignment horizontal="left" vertical="top" wrapText="1"/>
    </xf>
    <xf numFmtId="0" fontId="5" fillId="3" borderId="1" xfId="2" applyFont="1" applyFill="1" applyBorder="1" applyAlignment="1">
      <alignment horizontal="center" vertical="center" wrapText="1"/>
    </xf>
    <xf numFmtId="0" fontId="4" fillId="0" borderId="1" xfId="2" applyFont="1" applyBorder="1" applyAlignment="1">
      <alignment horizontal="center" vertical="center"/>
    </xf>
    <xf numFmtId="0" fontId="4" fillId="0" borderId="2" xfId="2" applyFont="1" applyBorder="1" applyAlignment="1">
      <alignment horizontal="center" vertical="center"/>
    </xf>
    <xf numFmtId="0" fontId="4" fillId="0" borderId="2" xfId="2" applyFont="1" applyBorder="1" applyAlignment="1">
      <alignment horizontal="left" vertical="top"/>
    </xf>
    <xf numFmtId="0" fontId="4" fillId="2" borderId="1" xfId="2" applyFont="1" applyFill="1" applyBorder="1" applyAlignment="1">
      <alignment horizontal="center"/>
    </xf>
    <xf numFmtId="0" fontId="5" fillId="4" borderId="7" xfId="2" applyFont="1" applyFill="1" applyBorder="1" applyAlignment="1">
      <alignment horizontal="center" vertical="center" wrapText="1"/>
    </xf>
    <xf numFmtId="0" fontId="4" fillId="0" borderId="2" xfId="2" applyFont="1" applyBorder="1" applyAlignment="1">
      <alignment horizontal="left" vertical="center"/>
    </xf>
    <xf numFmtId="0" fontId="4" fillId="2" borderId="7" xfId="2" applyFont="1" applyFill="1" applyBorder="1" applyAlignment="1">
      <alignment horizontal="center" vertical="center" wrapText="1"/>
    </xf>
    <xf numFmtId="0" fontId="4" fillId="2" borderId="8" xfId="2" applyFont="1" applyFill="1" applyBorder="1" applyAlignment="1">
      <alignment horizontal="center" vertical="center" wrapText="1"/>
    </xf>
    <xf numFmtId="0" fontId="5" fillId="2" borderId="1" xfId="2" applyFont="1" applyFill="1" applyBorder="1" applyAlignment="1">
      <alignment horizontal="center" vertical="center" wrapText="1"/>
    </xf>
    <xf numFmtId="0" fontId="4" fillId="0" borderId="1" xfId="2" applyFont="1" applyBorder="1" applyAlignment="1">
      <alignment vertical="center"/>
    </xf>
    <xf numFmtId="0" fontId="4" fillId="0" borderId="9" xfId="2" applyFont="1" applyBorder="1" applyAlignment="1">
      <alignment horizontal="left" vertical="top" wrapText="1"/>
    </xf>
    <xf numFmtId="0" fontId="4" fillId="0" borderId="10" xfId="2" applyFont="1" applyBorder="1" applyAlignment="1">
      <alignment horizontal="left" vertical="top" wrapText="1"/>
    </xf>
    <xf numFmtId="0" fontId="4" fillId="0" borderId="11" xfId="2" applyFont="1" applyBorder="1" applyAlignment="1">
      <alignment horizontal="left" vertical="top" wrapText="1"/>
    </xf>
    <xf numFmtId="0" fontId="4" fillId="0" borderId="6" xfId="2" applyFont="1" applyBorder="1" applyAlignment="1">
      <alignment horizontal="left" wrapText="1"/>
    </xf>
    <xf numFmtId="0" fontId="4" fillId="0" borderId="7" xfId="2" applyFont="1" applyBorder="1" applyAlignment="1">
      <alignment horizontal="left" wrapText="1"/>
    </xf>
    <xf numFmtId="0" fontId="4" fillId="0" borderId="8" xfId="2" applyFont="1" applyBorder="1" applyAlignment="1">
      <alignment horizontal="left" wrapText="1"/>
    </xf>
    <xf numFmtId="0" fontId="4" fillId="0" borderId="1" xfId="2" applyFont="1" applyBorder="1" applyAlignment="1">
      <alignment horizontal="left" wrapText="1"/>
    </xf>
    <xf numFmtId="0" fontId="4" fillId="0" borderId="2" xfId="2" applyFont="1" applyBorder="1" applyAlignment="1">
      <alignment horizontal="left"/>
    </xf>
    <xf numFmtId="0" fontId="4" fillId="6" borderId="6" xfId="2" applyFont="1" applyFill="1" applyBorder="1" applyAlignment="1">
      <alignment horizontal="left" vertical="center" wrapText="1"/>
    </xf>
    <xf numFmtId="0" fontId="4" fillId="6" borderId="7" xfId="2" applyFont="1" applyFill="1" applyBorder="1" applyAlignment="1">
      <alignment horizontal="left" vertical="center" wrapText="1"/>
    </xf>
    <xf numFmtId="0" fontId="4" fillId="6" borderId="8" xfId="2" applyFont="1" applyFill="1" applyBorder="1" applyAlignment="1">
      <alignment horizontal="left" vertical="center" wrapText="1"/>
    </xf>
  </cellXfs>
  <cellStyles count="4">
    <cellStyle name="Normal" xfId="0" builtinId="0"/>
    <cellStyle name="Normal 2" xfId="1" xr:uid="{00000000-0005-0000-0000-000001000000}"/>
    <cellStyle name="Normal 3" xfId="2" xr:uid="{00000000-0005-0000-0000-000002000000}"/>
    <cellStyle name="Normal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93"/>
  <sheetViews>
    <sheetView tabSelected="1" topLeftCell="A88" zoomScale="130" zoomScaleNormal="130" workbookViewId="0">
      <selection activeCell="B23" sqref="B23"/>
    </sheetView>
  </sheetViews>
  <sheetFormatPr defaultColWidth="8.88671875" defaultRowHeight="13.2" x14ac:dyDescent="0.3"/>
  <cols>
    <col min="1" max="1" width="5.5546875" style="2" customWidth="1"/>
    <col min="2" max="2" width="18" style="1" customWidth="1"/>
    <col min="3" max="3" width="6.109375" style="1" customWidth="1"/>
    <col min="4" max="5" width="8.88671875" style="1"/>
    <col min="6" max="6" width="26.44140625" style="1" customWidth="1"/>
    <col min="7" max="7" width="48" style="1" customWidth="1"/>
    <col min="8" max="8" width="8.88671875" style="37"/>
    <col min="9" max="9" width="16.44140625" style="1" customWidth="1"/>
    <col min="10" max="10" width="20.88671875" style="1" customWidth="1"/>
    <col min="11" max="11" width="31.88671875" style="1" customWidth="1"/>
    <col min="12" max="16384" width="8.88671875" style="1"/>
  </cols>
  <sheetData>
    <row r="1" spans="1:10" ht="15.75" customHeight="1" x14ac:dyDescent="0.3">
      <c r="B1" s="104" t="s">
        <v>39</v>
      </c>
      <c r="C1" s="104"/>
      <c r="D1" s="104"/>
      <c r="E1" s="104"/>
      <c r="F1" s="104"/>
      <c r="G1" s="104"/>
      <c r="H1" s="104"/>
    </row>
    <row r="2" spans="1:10" ht="15.75" customHeight="1" x14ac:dyDescent="0.3">
      <c r="B2" s="104"/>
      <c r="C2" s="104"/>
      <c r="D2" s="104"/>
      <c r="E2" s="104"/>
      <c r="F2" s="104"/>
      <c r="G2" s="104"/>
      <c r="H2" s="104"/>
    </row>
    <row r="3" spans="1:10" ht="12" x14ac:dyDescent="0.3">
      <c r="A3" s="51"/>
      <c r="B3" s="105" t="s">
        <v>1</v>
      </c>
      <c r="C3" s="105"/>
      <c r="D3" s="105"/>
      <c r="E3" s="105"/>
      <c r="F3" s="105"/>
      <c r="G3" s="105"/>
      <c r="H3" s="105"/>
      <c r="I3" s="14"/>
    </row>
    <row r="4" spans="1:10" ht="34.5" customHeight="1" x14ac:dyDescent="0.3">
      <c r="A4" s="51"/>
      <c r="B4" s="105" t="s">
        <v>22</v>
      </c>
      <c r="C4" s="105"/>
      <c r="D4" s="105"/>
      <c r="E4" s="105"/>
      <c r="F4" s="105"/>
      <c r="G4" s="105"/>
      <c r="H4" s="106"/>
      <c r="I4" s="124" t="s">
        <v>25</v>
      </c>
      <c r="J4" s="124"/>
    </row>
    <row r="5" spans="1:10" ht="13.5" customHeight="1" x14ac:dyDescent="0.3">
      <c r="A5" s="107" t="s">
        <v>19</v>
      </c>
      <c r="B5" s="108"/>
      <c r="C5" s="108"/>
      <c r="D5" s="108"/>
      <c r="E5" s="108"/>
      <c r="F5" s="108"/>
      <c r="G5" s="108"/>
      <c r="H5" s="109"/>
      <c r="I5" s="124"/>
      <c r="J5" s="124"/>
    </row>
    <row r="6" spans="1:10" ht="15.75" customHeight="1" x14ac:dyDescent="0.3">
      <c r="A6" s="110" t="s">
        <v>18</v>
      </c>
      <c r="B6" s="111"/>
      <c r="C6" s="111"/>
      <c r="D6" s="111"/>
      <c r="E6" s="111"/>
      <c r="F6" s="111"/>
      <c r="G6" s="111"/>
      <c r="H6" s="57" t="s">
        <v>17</v>
      </c>
      <c r="I6" s="125"/>
      <c r="J6" s="125"/>
    </row>
    <row r="7" spans="1:10" ht="18" customHeight="1" x14ac:dyDescent="0.3">
      <c r="A7" s="17">
        <v>1</v>
      </c>
      <c r="B7" s="112" t="s">
        <v>120</v>
      </c>
      <c r="C7" s="112"/>
      <c r="D7" s="112"/>
      <c r="E7" s="112"/>
      <c r="F7" s="112"/>
      <c r="G7" s="112"/>
      <c r="H7" s="30">
        <f>H8+H13+H18+H23+H28+H31+H34</f>
        <v>29</v>
      </c>
      <c r="I7" s="54"/>
      <c r="J7" s="54"/>
    </row>
    <row r="8" spans="1:10" ht="22.35" customHeight="1" x14ac:dyDescent="0.3">
      <c r="A8" s="56"/>
      <c r="B8" s="21" t="s">
        <v>141</v>
      </c>
      <c r="C8" s="122" t="s">
        <v>38</v>
      </c>
      <c r="D8" s="122"/>
      <c r="E8" s="122"/>
      <c r="F8" s="122"/>
      <c r="G8" s="123"/>
      <c r="H8" s="31">
        <v>3</v>
      </c>
      <c r="I8" s="54"/>
      <c r="J8" s="54"/>
    </row>
    <row r="9" spans="1:10" ht="18.75" customHeight="1" x14ac:dyDescent="0.3">
      <c r="A9" s="4"/>
      <c r="B9" s="115" t="s">
        <v>15</v>
      </c>
      <c r="C9" s="114" t="s">
        <v>99</v>
      </c>
      <c r="D9" s="114"/>
      <c r="E9" s="114"/>
      <c r="F9" s="114"/>
      <c r="G9" s="114"/>
      <c r="H9" s="64" t="s">
        <v>85</v>
      </c>
      <c r="I9" s="118" t="s">
        <v>69</v>
      </c>
      <c r="J9" s="118"/>
    </row>
    <row r="10" spans="1:10" ht="16.350000000000001" customHeight="1" x14ac:dyDescent="0.3">
      <c r="A10" s="4"/>
      <c r="B10" s="116"/>
      <c r="C10" s="113" t="s">
        <v>100</v>
      </c>
      <c r="D10" s="113"/>
      <c r="E10" s="113"/>
      <c r="F10" s="113"/>
      <c r="G10" s="113"/>
      <c r="H10" s="65" t="s">
        <v>36</v>
      </c>
      <c r="I10" s="119"/>
      <c r="J10" s="119"/>
    </row>
    <row r="11" spans="1:10" ht="21" customHeight="1" x14ac:dyDescent="0.3">
      <c r="A11" s="4"/>
      <c r="B11" s="117"/>
      <c r="C11" s="113" t="s">
        <v>101</v>
      </c>
      <c r="D11" s="113"/>
      <c r="E11" s="113"/>
      <c r="F11" s="113"/>
      <c r="G11" s="113"/>
      <c r="H11" s="65" t="s">
        <v>37</v>
      </c>
      <c r="I11" s="119"/>
      <c r="J11" s="119"/>
    </row>
    <row r="12" spans="1:10" ht="31.35" customHeight="1" x14ac:dyDescent="0.3">
      <c r="A12" s="4"/>
      <c r="B12" s="16" t="s">
        <v>16</v>
      </c>
      <c r="C12" s="143" t="s">
        <v>53</v>
      </c>
      <c r="D12" s="81"/>
      <c r="E12" s="81"/>
      <c r="F12" s="81"/>
      <c r="G12" s="89"/>
      <c r="H12" s="32"/>
      <c r="I12" s="120"/>
      <c r="J12" s="120"/>
    </row>
    <row r="13" spans="1:10" ht="19.350000000000001" customHeight="1" x14ac:dyDescent="0.3">
      <c r="A13" s="3"/>
      <c r="B13" s="21" t="s">
        <v>142</v>
      </c>
      <c r="C13" s="121" t="s">
        <v>46</v>
      </c>
      <c r="D13" s="122"/>
      <c r="E13" s="122"/>
      <c r="F13" s="122"/>
      <c r="G13" s="123"/>
      <c r="H13" s="31">
        <v>3</v>
      </c>
      <c r="I13" s="14"/>
      <c r="J13" s="14"/>
    </row>
    <row r="14" spans="1:10" ht="30" customHeight="1" x14ac:dyDescent="0.3">
      <c r="A14" s="3"/>
      <c r="B14" s="115" t="s">
        <v>15</v>
      </c>
      <c r="C14" s="136" t="s">
        <v>43</v>
      </c>
      <c r="D14" s="136"/>
      <c r="E14" s="136"/>
      <c r="F14" s="136"/>
      <c r="G14" s="136"/>
      <c r="H14" s="19">
        <v>1</v>
      </c>
      <c r="I14" s="118" t="s">
        <v>69</v>
      </c>
      <c r="J14" s="118"/>
    </row>
    <row r="15" spans="1:10" ht="23.4" customHeight="1" x14ac:dyDescent="0.3">
      <c r="A15" s="3"/>
      <c r="B15" s="116"/>
      <c r="C15" s="136" t="s">
        <v>44</v>
      </c>
      <c r="D15" s="136"/>
      <c r="E15" s="136"/>
      <c r="F15" s="136"/>
      <c r="G15" s="136"/>
      <c r="H15" s="19">
        <v>2</v>
      </c>
      <c r="I15" s="119"/>
      <c r="J15" s="119"/>
    </row>
    <row r="16" spans="1:10" ht="29.85" customHeight="1" x14ac:dyDescent="0.3">
      <c r="A16" s="3"/>
      <c r="B16" s="117"/>
      <c r="C16" s="136" t="s">
        <v>45</v>
      </c>
      <c r="D16" s="137"/>
      <c r="E16" s="137"/>
      <c r="F16" s="137"/>
      <c r="G16" s="137"/>
      <c r="H16" s="19">
        <v>3</v>
      </c>
      <c r="I16" s="119"/>
      <c r="J16" s="119"/>
    </row>
    <row r="17" spans="1:10" ht="49.35" customHeight="1" x14ac:dyDescent="0.35">
      <c r="A17" s="3"/>
      <c r="B17" s="20" t="s">
        <v>16</v>
      </c>
      <c r="C17" s="134" t="s">
        <v>93</v>
      </c>
      <c r="D17" s="135"/>
      <c r="E17" s="135"/>
      <c r="F17" s="135"/>
      <c r="G17" s="135"/>
      <c r="H17" s="33"/>
      <c r="I17" s="120"/>
      <c r="J17" s="120"/>
    </row>
    <row r="18" spans="1:10" ht="22.35" customHeight="1" x14ac:dyDescent="0.3">
      <c r="A18" s="3"/>
      <c r="B18" s="23" t="s">
        <v>143</v>
      </c>
      <c r="C18" s="126" t="s">
        <v>47</v>
      </c>
      <c r="D18" s="127"/>
      <c r="E18" s="127"/>
      <c r="F18" s="127"/>
      <c r="G18" s="128"/>
      <c r="H18" s="72">
        <v>3</v>
      </c>
      <c r="I18" s="14"/>
      <c r="J18" s="14"/>
    </row>
    <row r="19" spans="1:10" ht="14.4" customHeight="1" x14ac:dyDescent="0.3">
      <c r="A19" s="3"/>
      <c r="B19" s="115" t="s">
        <v>15</v>
      </c>
      <c r="C19" s="140" t="s">
        <v>48</v>
      </c>
      <c r="D19" s="141"/>
      <c r="E19" s="141"/>
      <c r="F19" s="141"/>
      <c r="G19" s="142"/>
      <c r="H19" s="19">
        <v>1</v>
      </c>
      <c r="I19" s="118" t="s">
        <v>69</v>
      </c>
      <c r="J19" s="118"/>
    </row>
    <row r="20" spans="1:10" ht="14.4" customHeight="1" x14ac:dyDescent="0.3">
      <c r="A20" s="3"/>
      <c r="B20" s="116"/>
      <c r="C20" s="140" t="s">
        <v>49</v>
      </c>
      <c r="D20" s="141"/>
      <c r="E20" s="141"/>
      <c r="F20" s="141"/>
      <c r="G20" s="142"/>
      <c r="H20" s="19">
        <v>2</v>
      </c>
      <c r="I20" s="119"/>
      <c r="J20" s="119"/>
    </row>
    <row r="21" spans="1:10" ht="14.4" customHeight="1" x14ac:dyDescent="0.3">
      <c r="A21" s="3"/>
      <c r="B21" s="117"/>
      <c r="C21" s="144" t="s">
        <v>50</v>
      </c>
      <c r="D21" s="145"/>
      <c r="E21" s="145"/>
      <c r="F21" s="145"/>
      <c r="G21" s="146"/>
      <c r="H21" s="19">
        <v>3</v>
      </c>
      <c r="I21" s="119"/>
      <c r="J21" s="119"/>
    </row>
    <row r="22" spans="1:10" ht="40.799999999999997" customHeight="1" x14ac:dyDescent="0.3">
      <c r="A22" s="3"/>
      <c r="B22" s="20" t="s">
        <v>16</v>
      </c>
      <c r="C22" s="138" t="s">
        <v>95</v>
      </c>
      <c r="D22" s="138"/>
      <c r="E22" s="138"/>
      <c r="F22" s="138"/>
      <c r="G22" s="139"/>
      <c r="H22" s="34"/>
      <c r="I22" s="120"/>
      <c r="J22" s="120"/>
    </row>
    <row r="23" spans="1:10" ht="24" customHeight="1" x14ac:dyDescent="0.3">
      <c r="A23" s="3"/>
      <c r="B23" s="22" t="s">
        <v>145</v>
      </c>
      <c r="C23" s="129" t="s">
        <v>52</v>
      </c>
      <c r="D23" s="129"/>
      <c r="E23" s="129"/>
      <c r="F23" s="129"/>
      <c r="G23" s="129"/>
      <c r="H23" s="31">
        <v>3</v>
      </c>
      <c r="I23" s="10"/>
      <c r="J23" s="10"/>
    </row>
    <row r="24" spans="1:10" ht="27" customHeight="1" x14ac:dyDescent="0.3">
      <c r="A24" s="3"/>
      <c r="B24" s="115" t="s">
        <v>15</v>
      </c>
      <c r="C24" s="147" t="s">
        <v>55</v>
      </c>
      <c r="D24" s="148"/>
      <c r="E24" s="148"/>
      <c r="F24" s="148"/>
      <c r="G24" s="148"/>
      <c r="H24" s="73">
        <v>1</v>
      </c>
      <c r="I24" s="118" t="s">
        <v>69</v>
      </c>
      <c r="J24" s="118"/>
    </row>
    <row r="25" spans="1:10" ht="32.4" customHeight="1" x14ac:dyDescent="0.3">
      <c r="A25" s="3"/>
      <c r="B25" s="116"/>
      <c r="C25" s="147" t="s">
        <v>56</v>
      </c>
      <c r="D25" s="148"/>
      <c r="E25" s="148"/>
      <c r="F25" s="148"/>
      <c r="G25" s="148"/>
      <c r="H25" s="73">
        <v>2</v>
      </c>
      <c r="I25" s="119"/>
      <c r="J25" s="119"/>
    </row>
    <row r="26" spans="1:10" ht="30" customHeight="1" x14ac:dyDescent="0.3">
      <c r="A26" s="3"/>
      <c r="B26" s="117"/>
      <c r="C26" s="132" t="s">
        <v>51</v>
      </c>
      <c r="D26" s="133"/>
      <c r="E26" s="133"/>
      <c r="F26" s="133"/>
      <c r="G26" s="133"/>
      <c r="H26" s="73">
        <v>3</v>
      </c>
      <c r="I26" s="119"/>
      <c r="J26" s="119"/>
    </row>
    <row r="27" spans="1:10" ht="52.8" customHeight="1" x14ac:dyDescent="0.3">
      <c r="A27" s="3"/>
      <c r="B27" s="38" t="s">
        <v>16</v>
      </c>
      <c r="C27" s="130" t="s">
        <v>110</v>
      </c>
      <c r="D27" s="131"/>
      <c r="E27" s="131"/>
      <c r="F27" s="131"/>
      <c r="G27" s="131"/>
      <c r="H27" s="33"/>
      <c r="I27" s="120"/>
      <c r="J27" s="120"/>
    </row>
    <row r="28" spans="1:10" ht="25.8" customHeight="1" x14ac:dyDescent="0.3">
      <c r="A28" s="3"/>
      <c r="B28" s="22" t="s">
        <v>128</v>
      </c>
      <c r="C28" s="162" t="s">
        <v>33</v>
      </c>
      <c r="D28" s="162"/>
      <c r="E28" s="162"/>
      <c r="F28" s="162"/>
      <c r="G28" s="162"/>
      <c r="H28" s="31">
        <v>5</v>
      </c>
      <c r="I28" s="8"/>
      <c r="J28" s="8"/>
    </row>
    <row r="29" spans="1:10" ht="39.75" customHeight="1" x14ac:dyDescent="0.3">
      <c r="A29" s="3"/>
      <c r="B29" s="79" t="s">
        <v>54</v>
      </c>
      <c r="C29" s="92" t="s">
        <v>92</v>
      </c>
      <c r="D29" s="92"/>
      <c r="E29" s="92"/>
      <c r="F29" s="92"/>
      <c r="G29" s="92"/>
      <c r="H29" s="74">
        <v>5</v>
      </c>
      <c r="I29" s="12" t="s">
        <v>69</v>
      </c>
      <c r="J29" s="12"/>
    </row>
    <row r="30" spans="1:10" ht="39.75" customHeight="1" x14ac:dyDescent="0.3">
      <c r="A30" s="3"/>
      <c r="B30" s="95"/>
      <c r="C30" s="96" t="s">
        <v>136</v>
      </c>
      <c r="D30" s="97"/>
      <c r="E30" s="97"/>
      <c r="F30" s="97"/>
      <c r="G30" s="98"/>
      <c r="H30" s="74">
        <v>0</v>
      </c>
      <c r="I30" s="12"/>
      <c r="J30" s="12"/>
    </row>
    <row r="31" spans="1:10" ht="25.5" customHeight="1" x14ac:dyDescent="0.3">
      <c r="A31" s="3"/>
      <c r="B31" s="25" t="s">
        <v>129</v>
      </c>
      <c r="C31" s="162" t="s">
        <v>24</v>
      </c>
      <c r="D31" s="162"/>
      <c r="E31" s="162"/>
      <c r="F31" s="162"/>
      <c r="G31" s="162"/>
      <c r="H31" s="31">
        <v>6</v>
      </c>
      <c r="I31" s="8"/>
      <c r="J31" s="8"/>
    </row>
    <row r="32" spans="1:10" ht="50.4" customHeight="1" x14ac:dyDescent="0.3">
      <c r="A32" s="3"/>
      <c r="B32" s="99" t="s">
        <v>54</v>
      </c>
      <c r="C32" s="92" t="s">
        <v>23</v>
      </c>
      <c r="D32" s="92"/>
      <c r="E32" s="92"/>
      <c r="F32" s="92"/>
      <c r="G32" s="92"/>
      <c r="H32" s="74">
        <v>6</v>
      </c>
      <c r="I32" s="7" t="s">
        <v>69</v>
      </c>
      <c r="J32" s="7"/>
    </row>
    <row r="33" spans="1:10" ht="50.4" customHeight="1" x14ac:dyDescent="0.3">
      <c r="A33" s="3"/>
      <c r="B33" s="100"/>
      <c r="C33" s="96" t="s">
        <v>137</v>
      </c>
      <c r="D33" s="97"/>
      <c r="E33" s="97"/>
      <c r="F33" s="97"/>
      <c r="G33" s="98"/>
      <c r="H33" s="77">
        <v>0</v>
      </c>
      <c r="I33" s="7"/>
      <c r="J33" s="7"/>
    </row>
    <row r="34" spans="1:10" x14ac:dyDescent="0.3">
      <c r="A34" s="6"/>
      <c r="B34" s="25" t="s">
        <v>130</v>
      </c>
      <c r="C34" s="162" t="s">
        <v>34</v>
      </c>
      <c r="D34" s="162"/>
      <c r="E34" s="162"/>
      <c r="F34" s="162"/>
      <c r="G34" s="162"/>
      <c r="H34" s="75">
        <v>6</v>
      </c>
      <c r="I34" s="8"/>
      <c r="J34" s="8"/>
    </row>
    <row r="35" spans="1:10" ht="39" customHeight="1" x14ac:dyDescent="0.3">
      <c r="A35" s="1"/>
      <c r="B35" s="99" t="s">
        <v>54</v>
      </c>
      <c r="C35" s="163" t="s">
        <v>35</v>
      </c>
      <c r="D35" s="163"/>
      <c r="E35" s="163"/>
      <c r="F35" s="163"/>
      <c r="G35" s="163"/>
      <c r="H35" s="74">
        <v>6</v>
      </c>
      <c r="I35" s="11" t="s">
        <v>69</v>
      </c>
      <c r="J35" s="11"/>
    </row>
    <row r="36" spans="1:10" ht="39" customHeight="1" x14ac:dyDescent="0.3">
      <c r="A36" s="1"/>
      <c r="B36" s="100"/>
      <c r="C36" s="101" t="s">
        <v>138</v>
      </c>
      <c r="D36" s="102"/>
      <c r="E36" s="102"/>
      <c r="F36" s="102"/>
      <c r="G36" s="103"/>
      <c r="H36" s="74">
        <v>0</v>
      </c>
      <c r="I36" s="11"/>
      <c r="J36" s="11"/>
    </row>
    <row r="37" spans="1:10" ht="23.25" customHeight="1" x14ac:dyDescent="0.3">
      <c r="A37" s="26">
        <v>2</v>
      </c>
      <c r="B37" s="94" t="s">
        <v>87</v>
      </c>
      <c r="C37" s="94"/>
      <c r="D37" s="94"/>
      <c r="E37" s="94"/>
      <c r="F37" s="94"/>
      <c r="G37" s="94"/>
      <c r="H37" s="35">
        <f>H38+H41+H45</f>
        <v>26</v>
      </c>
      <c r="I37" s="10"/>
      <c r="J37" s="10"/>
    </row>
    <row r="38" spans="1:10" ht="13.5" customHeight="1" x14ac:dyDescent="0.3">
      <c r="A38" s="3"/>
      <c r="B38" s="27" t="s">
        <v>20</v>
      </c>
      <c r="C38" s="93" t="s">
        <v>58</v>
      </c>
      <c r="D38" s="93"/>
      <c r="E38" s="93"/>
      <c r="F38" s="93"/>
      <c r="G38" s="93"/>
      <c r="H38" s="31">
        <v>8</v>
      </c>
      <c r="I38" s="117" t="s">
        <v>70</v>
      </c>
      <c r="J38" s="117"/>
    </row>
    <row r="39" spans="1:10" ht="13.35" customHeight="1" x14ac:dyDescent="0.3">
      <c r="A39" s="3"/>
      <c r="B39" s="79" t="s">
        <v>54</v>
      </c>
      <c r="C39" s="86" t="s">
        <v>98</v>
      </c>
      <c r="D39" s="87"/>
      <c r="E39" s="87"/>
      <c r="F39" s="87"/>
      <c r="G39" s="88"/>
      <c r="H39" s="19">
        <v>0</v>
      </c>
      <c r="I39" s="78"/>
      <c r="J39" s="78"/>
    </row>
    <row r="40" spans="1:10" ht="15" customHeight="1" x14ac:dyDescent="0.3">
      <c r="A40" s="3"/>
      <c r="B40" s="95"/>
      <c r="C40" s="86" t="s">
        <v>57</v>
      </c>
      <c r="D40" s="87"/>
      <c r="E40" s="87"/>
      <c r="F40" s="87"/>
      <c r="G40" s="88"/>
      <c r="H40" s="19">
        <v>8</v>
      </c>
      <c r="I40" s="78"/>
      <c r="J40" s="78"/>
    </row>
    <row r="41" spans="1:10" ht="15" customHeight="1" x14ac:dyDescent="0.3">
      <c r="A41" s="3"/>
      <c r="B41" s="27" t="s">
        <v>21</v>
      </c>
      <c r="C41" s="160" t="s">
        <v>63</v>
      </c>
      <c r="D41" s="160"/>
      <c r="E41" s="160"/>
      <c r="F41" s="160"/>
      <c r="G41" s="161"/>
      <c r="H41" s="39">
        <f>H42+H43+H44</f>
        <v>9</v>
      </c>
      <c r="I41" s="78"/>
      <c r="J41" s="78"/>
    </row>
    <row r="42" spans="1:10" ht="44.4" customHeight="1" x14ac:dyDescent="0.3">
      <c r="A42" s="3"/>
      <c r="B42" s="79" t="s">
        <v>54</v>
      </c>
      <c r="C42" s="89" t="s">
        <v>104</v>
      </c>
      <c r="D42" s="90"/>
      <c r="E42" s="90"/>
      <c r="F42" s="90"/>
      <c r="G42" s="91"/>
      <c r="H42" s="19">
        <v>3</v>
      </c>
      <c r="I42" s="78"/>
      <c r="J42" s="78"/>
    </row>
    <row r="43" spans="1:10" ht="32.25" customHeight="1" x14ac:dyDescent="0.3">
      <c r="A43" s="3"/>
      <c r="B43" s="80"/>
      <c r="C43" s="89" t="s">
        <v>105</v>
      </c>
      <c r="D43" s="90"/>
      <c r="E43" s="90"/>
      <c r="F43" s="90"/>
      <c r="G43" s="91"/>
      <c r="H43" s="19">
        <v>3</v>
      </c>
      <c r="I43" s="78"/>
      <c r="J43" s="78"/>
    </row>
    <row r="44" spans="1:10" ht="45" customHeight="1" x14ac:dyDescent="0.3">
      <c r="A44" s="3"/>
      <c r="B44" s="80"/>
      <c r="C44" s="164" t="s">
        <v>106</v>
      </c>
      <c r="D44" s="165"/>
      <c r="E44" s="165"/>
      <c r="F44" s="165"/>
      <c r="G44" s="166"/>
      <c r="H44" s="19">
        <v>3</v>
      </c>
      <c r="I44" s="78"/>
      <c r="J44" s="78"/>
    </row>
    <row r="45" spans="1:10" ht="49.5" customHeight="1" x14ac:dyDescent="0.3">
      <c r="A45" s="3"/>
      <c r="B45" s="66">
        <v>2.2999999999999998</v>
      </c>
      <c r="C45" s="82" t="s">
        <v>114</v>
      </c>
      <c r="D45" s="82"/>
      <c r="E45" s="82"/>
      <c r="F45" s="82"/>
      <c r="G45" s="82"/>
      <c r="H45" s="69">
        <f>H46+H47+H48</f>
        <v>9</v>
      </c>
      <c r="I45" s="12"/>
      <c r="J45" s="12"/>
    </row>
    <row r="46" spans="1:10" ht="28.8" customHeight="1" x14ac:dyDescent="0.3">
      <c r="A46" s="3"/>
      <c r="B46" s="67"/>
      <c r="C46" s="83" t="s">
        <v>102</v>
      </c>
      <c r="D46" s="84"/>
      <c r="E46" s="84"/>
      <c r="F46" s="84"/>
      <c r="G46" s="85"/>
      <c r="H46" s="18">
        <v>3</v>
      </c>
      <c r="I46" s="12"/>
      <c r="J46" s="12"/>
    </row>
    <row r="47" spans="1:10" ht="58.5" customHeight="1" x14ac:dyDescent="0.3">
      <c r="A47" s="3"/>
      <c r="B47" s="67"/>
      <c r="C47" s="86" t="s">
        <v>115</v>
      </c>
      <c r="D47" s="87"/>
      <c r="E47" s="87"/>
      <c r="F47" s="87"/>
      <c r="G47" s="88"/>
      <c r="H47" s="18">
        <v>3</v>
      </c>
      <c r="I47" s="12"/>
      <c r="J47" s="12"/>
    </row>
    <row r="48" spans="1:10" ht="39.75" customHeight="1" x14ac:dyDescent="0.3">
      <c r="A48" s="3"/>
      <c r="B48" s="68"/>
      <c r="C48" s="89" t="s">
        <v>103</v>
      </c>
      <c r="D48" s="90"/>
      <c r="E48" s="90"/>
      <c r="F48" s="90"/>
      <c r="G48" s="91"/>
      <c r="H48" s="18">
        <v>3</v>
      </c>
      <c r="I48" s="12"/>
      <c r="J48" s="12"/>
    </row>
    <row r="49" spans="1:11" ht="27.75" customHeight="1" x14ac:dyDescent="0.3">
      <c r="A49" s="26">
        <v>3</v>
      </c>
      <c r="B49" s="94" t="s">
        <v>122</v>
      </c>
      <c r="C49" s="94"/>
      <c r="D49" s="94"/>
      <c r="E49" s="94"/>
      <c r="F49" s="94"/>
      <c r="G49" s="94"/>
      <c r="H49" s="35">
        <f>H50+H55</f>
        <v>21</v>
      </c>
      <c r="I49" s="8"/>
      <c r="J49" s="8"/>
    </row>
    <row r="50" spans="1:11" ht="13.5" customHeight="1" x14ac:dyDescent="0.3">
      <c r="A50" s="3"/>
      <c r="B50" s="27" t="s">
        <v>0</v>
      </c>
      <c r="C50" s="93" t="s">
        <v>126</v>
      </c>
      <c r="D50" s="93"/>
      <c r="E50" s="93"/>
      <c r="F50" s="93"/>
      <c r="G50" s="93"/>
      <c r="H50" s="31">
        <f>H51+H52+H53+H54</f>
        <v>17</v>
      </c>
      <c r="I50" s="8"/>
      <c r="J50" s="8"/>
    </row>
    <row r="51" spans="1:11" ht="60.9" customHeight="1" x14ac:dyDescent="0.3">
      <c r="A51" s="3"/>
      <c r="B51" s="79" t="s">
        <v>54</v>
      </c>
      <c r="C51" s="86" t="s">
        <v>107</v>
      </c>
      <c r="D51" s="87"/>
      <c r="E51" s="87"/>
      <c r="F51" s="87"/>
      <c r="G51" s="88"/>
      <c r="H51" s="19">
        <v>3</v>
      </c>
      <c r="I51" s="117" t="s">
        <v>71</v>
      </c>
      <c r="J51" s="117"/>
      <c r="K51" s="78"/>
    </row>
    <row r="52" spans="1:11" ht="58.5" customHeight="1" x14ac:dyDescent="0.3">
      <c r="A52" s="3"/>
      <c r="B52" s="80"/>
      <c r="C52" s="86" t="s">
        <v>125</v>
      </c>
      <c r="D52" s="87"/>
      <c r="E52" s="87"/>
      <c r="F52" s="87"/>
      <c r="G52" s="88"/>
      <c r="H52" s="19">
        <v>3</v>
      </c>
      <c r="I52" s="154"/>
      <c r="J52" s="154"/>
      <c r="K52" s="78"/>
    </row>
    <row r="53" spans="1:11" ht="13.5" customHeight="1" x14ac:dyDescent="0.3">
      <c r="A53" s="3"/>
      <c r="B53" s="80"/>
      <c r="C53" s="86" t="s">
        <v>59</v>
      </c>
      <c r="D53" s="87"/>
      <c r="E53" s="87"/>
      <c r="F53" s="87"/>
      <c r="G53" s="88"/>
      <c r="H53" s="19">
        <v>3</v>
      </c>
      <c r="I53" s="154"/>
      <c r="J53" s="154"/>
      <c r="K53" s="78"/>
    </row>
    <row r="54" spans="1:11" ht="36" customHeight="1" x14ac:dyDescent="0.3">
      <c r="A54" s="3"/>
      <c r="B54" s="80"/>
      <c r="C54" s="86" t="s">
        <v>60</v>
      </c>
      <c r="D54" s="87"/>
      <c r="E54" s="87"/>
      <c r="F54" s="87"/>
      <c r="G54" s="88"/>
      <c r="H54" s="71">
        <v>8</v>
      </c>
      <c r="I54" s="154"/>
      <c r="J54" s="154"/>
      <c r="K54" s="78"/>
    </row>
    <row r="55" spans="1:11" ht="13.5" customHeight="1" x14ac:dyDescent="0.3">
      <c r="A55" s="3"/>
      <c r="B55" s="27">
        <v>3.2</v>
      </c>
      <c r="C55" s="157" t="s">
        <v>26</v>
      </c>
      <c r="D55" s="157"/>
      <c r="E55" s="157"/>
      <c r="F55" s="157"/>
      <c r="G55" s="157"/>
      <c r="H55" s="31">
        <f>H56+H57</f>
        <v>4</v>
      </c>
      <c r="I55" s="154"/>
      <c r="J55" s="154"/>
      <c r="K55" s="78"/>
    </row>
    <row r="56" spans="1:11" ht="41.4" customHeight="1" x14ac:dyDescent="0.3">
      <c r="A56" s="3"/>
      <c r="B56" s="79" t="s">
        <v>54</v>
      </c>
      <c r="C56" s="81" t="s">
        <v>61</v>
      </c>
      <c r="D56" s="81"/>
      <c r="E56" s="81"/>
      <c r="F56" s="81"/>
      <c r="G56" s="81"/>
      <c r="H56" s="19">
        <v>2</v>
      </c>
      <c r="I56" s="154"/>
      <c r="J56" s="154"/>
      <c r="K56" s="78"/>
    </row>
    <row r="57" spans="1:11" ht="23.4" customHeight="1" x14ac:dyDescent="0.3">
      <c r="A57" s="1"/>
      <c r="B57" s="80"/>
      <c r="C57" s="156" t="s">
        <v>62</v>
      </c>
      <c r="D57" s="156"/>
      <c r="E57" s="156"/>
      <c r="F57" s="156"/>
      <c r="G57" s="156"/>
      <c r="H57" s="18">
        <v>2</v>
      </c>
      <c r="I57" s="155"/>
      <c r="J57" s="155"/>
      <c r="K57" s="78"/>
    </row>
    <row r="58" spans="1:11" ht="22.5" customHeight="1" x14ac:dyDescent="0.3">
      <c r="A58" s="41">
        <v>4</v>
      </c>
      <c r="B58" s="42"/>
      <c r="C58" s="94" t="s">
        <v>72</v>
      </c>
      <c r="D58" s="94"/>
      <c r="E58" s="94"/>
      <c r="F58" s="94"/>
      <c r="G58" s="94"/>
      <c r="H58" s="35">
        <v>3</v>
      </c>
      <c r="I58" s="10"/>
      <c r="J58" s="10"/>
    </row>
    <row r="59" spans="1:11" ht="33.75" customHeight="1" x14ac:dyDescent="0.3">
      <c r="A59" s="3"/>
      <c r="B59" s="15">
        <v>4.0999999999999996</v>
      </c>
      <c r="C59" s="92" t="s">
        <v>27</v>
      </c>
      <c r="D59" s="92"/>
      <c r="E59" s="92"/>
      <c r="F59" s="92"/>
      <c r="G59" s="92"/>
      <c r="H59" s="19">
        <v>3</v>
      </c>
      <c r="I59" s="115" t="s">
        <v>73</v>
      </c>
      <c r="J59" s="115"/>
    </row>
    <row r="60" spans="1:11" ht="33.75" customHeight="1" x14ac:dyDescent="0.3">
      <c r="A60" s="3"/>
      <c r="B60" s="15">
        <v>4.2</v>
      </c>
      <c r="C60" s="92" t="s">
        <v>28</v>
      </c>
      <c r="D60" s="92"/>
      <c r="E60" s="92"/>
      <c r="F60" s="92"/>
      <c r="G60" s="92"/>
      <c r="H60" s="19">
        <v>2</v>
      </c>
      <c r="I60" s="116"/>
      <c r="J60" s="116"/>
    </row>
    <row r="61" spans="1:11" ht="34.5" customHeight="1" x14ac:dyDescent="0.3">
      <c r="A61" s="3"/>
      <c r="B61" s="28">
        <v>4.3</v>
      </c>
      <c r="C61" s="151" t="s">
        <v>29</v>
      </c>
      <c r="D61" s="151"/>
      <c r="E61" s="151"/>
      <c r="F61" s="151"/>
      <c r="G61" s="151"/>
      <c r="H61" s="18">
        <v>1</v>
      </c>
      <c r="I61" s="117"/>
      <c r="J61" s="117"/>
    </row>
    <row r="62" spans="1:11" ht="34.5" customHeight="1" x14ac:dyDescent="0.3">
      <c r="A62" s="3"/>
      <c r="B62" s="24" t="s">
        <v>54</v>
      </c>
      <c r="C62" s="151" t="s">
        <v>108</v>
      </c>
      <c r="D62" s="151"/>
      <c r="E62" s="151"/>
      <c r="F62" s="151"/>
      <c r="G62" s="151"/>
      <c r="H62" s="70"/>
      <c r="I62" s="13"/>
      <c r="J62" s="13"/>
    </row>
    <row r="63" spans="1:11" ht="34.5" customHeight="1" x14ac:dyDescent="0.3">
      <c r="A63" s="43">
        <v>5</v>
      </c>
      <c r="B63" s="44"/>
      <c r="C63" s="158" t="s">
        <v>82</v>
      </c>
      <c r="D63" s="158"/>
      <c r="E63" s="158"/>
      <c r="F63" s="158"/>
      <c r="G63" s="158"/>
      <c r="H63" s="45">
        <v>3</v>
      </c>
      <c r="I63" s="53"/>
      <c r="J63" s="53"/>
    </row>
    <row r="64" spans="1:11" ht="12" customHeight="1" x14ac:dyDescent="0.3">
      <c r="A64" s="3"/>
      <c r="B64" s="15">
        <v>5.0999999999999996</v>
      </c>
      <c r="C64" s="92" t="s">
        <v>30</v>
      </c>
      <c r="D64" s="92"/>
      <c r="E64" s="92"/>
      <c r="F64" s="92"/>
      <c r="G64" s="92"/>
      <c r="H64" s="19">
        <v>3</v>
      </c>
      <c r="I64" s="115" t="s">
        <v>73</v>
      </c>
      <c r="J64" s="115"/>
    </row>
    <row r="65" spans="1:11" ht="21.75" customHeight="1" x14ac:dyDescent="0.3">
      <c r="A65" s="3"/>
      <c r="B65" s="15">
        <v>5.2</v>
      </c>
      <c r="C65" s="92" t="s">
        <v>31</v>
      </c>
      <c r="D65" s="92"/>
      <c r="E65" s="92"/>
      <c r="F65" s="92"/>
      <c r="G65" s="92"/>
      <c r="H65" s="19">
        <v>2</v>
      </c>
      <c r="I65" s="116"/>
      <c r="J65" s="116"/>
    </row>
    <row r="66" spans="1:11" x14ac:dyDescent="0.3">
      <c r="A66" s="3"/>
      <c r="B66" s="28">
        <v>5.3</v>
      </c>
      <c r="C66" s="151" t="s">
        <v>32</v>
      </c>
      <c r="D66" s="151"/>
      <c r="E66" s="151"/>
      <c r="F66" s="151"/>
      <c r="G66" s="151"/>
      <c r="H66" s="18">
        <v>0</v>
      </c>
      <c r="I66" s="117"/>
      <c r="J66" s="117"/>
    </row>
    <row r="67" spans="1:11" ht="35.25" customHeight="1" x14ac:dyDescent="0.3">
      <c r="A67" s="3"/>
      <c r="B67" s="24" t="s">
        <v>54</v>
      </c>
      <c r="C67" s="86" t="s">
        <v>109</v>
      </c>
      <c r="D67" s="87"/>
      <c r="E67" s="87"/>
      <c r="F67" s="87"/>
      <c r="G67" s="88"/>
      <c r="H67" s="18"/>
      <c r="I67" s="13"/>
      <c r="J67" s="13"/>
    </row>
    <row r="68" spans="1:11" ht="33" customHeight="1" x14ac:dyDescent="0.3">
      <c r="A68" s="26">
        <v>6</v>
      </c>
      <c r="B68" s="42"/>
      <c r="C68" s="94" t="s">
        <v>123</v>
      </c>
      <c r="D68" s="94"/>
      <c r="E68" s="94"/>
      <c r="F68" s="94"/>
      <c r="G68" s="94"/>
      <c r="H68" s="35">
        <f>H69+H70+H71</f>
        <v>6</v>
      </c>
      <c r="I68" s="9"/>
      <c r="J68" s="9"/>
    </row>
    <row r="69" spans="1:11" ht="33" customHeight="1" x14ac:dyDescent="0.3">
      <c r="A69" s="60"/>
      <c r="B69" s="46">
        <v>6.1</v>
      </c>
      <c r="C69" s="92" t="s">
        <v>91</v>
      </c>
      <c r="D69" s="92"/>
      <c r="E69" s="92"/>
      <c r="F69" s="92"/>
      <c r="G69" s="92"/>
      <c r="H69" s="19">
        <v>2</v>
      </c>
      <c r="I69" s="59"/>
      <c r="J69" s="59"/>
    </row>
    <row r="70" spans="1:11" ht="24" x14ac:dyDescent="0.3">
      <c r="A70" s="1"/>
      <c r="B70" s="40">
        <v>6.2</v>
      </c>
      <c r="C70" s="159" t="s">
        <v>97</v>
      </c>
      <c r="D70" s="159"/>
      <c r="E70" s="159"/>
      <c r="F70" s="159"/>
      <c r="G70" s="159"/>
      <c r="H70" s="61">
        <v>3</v>
      </c>
      <c r="I70" s="12" t="s">
        <v>74</v>
      </c>
      <c r="J70" s="12"/>
    </row>
    <row r="71" spans="1:11" ht="27.75" customHeight="1" x14ac:dyDescent="0.3">
      <c r="A71" s="1"/>
      <c r="B71" s="62">
        <v>6.3</v>
      </c>
      <c r="C71" s="89" t="s">
        <v>127</v>
      </c>
      <c r="D71" s="90"/>
      <c r="E71" s="90"/>
      <c r="F71" s="90"/>
      <c r="G71" s="91"/>
      <c r="H71" s="63">
        <v>1</v>
      </c>
      <c r="I71" s="13"/>
      <c r="J71" s="13"/>
    </row>
    <row r="72" spans="1:11" ht="25.5" customHeight="1" x14ac:dyDescent="0.3">
      <c r="A72" s="26">
        <v>7</v>
      </c>
      <c r="B72" s="94" t="s">
        <v>84</v>
      </c>
      <c r="C72" s="94"/>
      <c r="D72" s="94"/>
      <c r="E72" s="94"/>
      <c r="F72" s="94"/>
      <c r="G72" s="94"/>
      <c r="H72" s="35">
        <f>H73+H82+H77</f>
        <v>9</v>
      </c>
      <c r="I72" s="8"/>
      <c r="J72" s="8"/>
    </row>
    <row r="73" spans="1:11" ht="11.7" customHeight="1" x14ac:dyDescent="0.3">
      <c r="B73" s="27">
        <v>7.1</v>
      </c>
      <c r="C73" s="93" t="s">
        <v>64</v>
      </c>
      <c r="D73" s="93"/>
      <c r="E73" s="93"/>
      <c r="F73" s="93"/>
      <c r="G73" s="93"/>
      <c r="H73" s="39">
        <f>MAX(H74,H76,H82)</f>
        <v>3</v>
      </c>
      <c r="I73" s="115" t="s">
        <v>76</v>
      </c>
      <c r="J73" s="115"/>
      <c r="K73" s="78"/>
    </row>
    <row r="74" spans="1:11" x14ac:dyDescent="0.3">
      <c r="B74" s="79" t="s">
        <v>54</v>
      </c>
      <c r="C74" s="7" t="s">
        <v>11</v>
      </c>
      <c r="D74" s="81" t="s">
        <v>14</v>
      </c>
      <c r="E74" s="81"/>
      <c r="F74" s="81"/>
      <c r="G74" s="81"/>
      <c r="H74" s="19">
        <v>3</v>
      </c>
      <c r="I74" s="116"/>
      <c r="J74" s="116"/>
      <c r="K74" s="78"/>
    </row>
    <row r="75" spans="1:11" x14ac:dyDescent="0.3">
      <c r="B75" s="80"/>
      <c r="C75" s="7" t="s">
        <v>4</v>
      </c>
      <c r="D75" s="81" t="s">
        <v>13</v>
      </c>
      <c r="E75" s="81"/>
      <c r="F75" s="81"/>
      <c r="G75" s="81"/>
      <c r="H75" s="19">
        <v>2</v>
      </c>
      <c r="I75" s="116"/>
      <c r="J75" s="116"/>
      <c r="K75" s="78"/>
    </row>
    <row r="76" spans="1:11" x14ac:dyDescent="0.3">
      <c r="B76" s="95"/>
      <c r="C76" s="29" t="s">
        <v>8</v>
      </c>
      <c r="D76" s="152" t="s">
        <v>12</v>
      </c>
      <c r="E76" s="152"/>
      <c r="F76" s="152"/>
      <c r="G76" s="152"/>
      <c r="H76" s="18">
        <v>1</v>
      </c>
      <c r="I76" s="116"/>
      <c r="J76" s="116"/>
      <c r="K76" s="78"/>
    </row>
    <row r="77" spans="1:11" x14ac:dyDescent="0.3">
      <c r="A77" s="55"/>
      <c r="B77" s="27">
        <v>7.2</v>
      </c>
      <c r="C77" s="93" t="s">
        <v>75</v>
      </c>
      <c r="D77" s="93"/>
      <c r="E77" s="93"/>
      <c r="F77" s="93"/>
      <c r="G77" s="93"/>
      <c r="H77" s="39">
        <f>MAX(H78,H79,H80,H81)</f>
        <v>3</v>
      </c>
      <c r="I77" s="116"/>
      <c r="J77" s="116"/>
      <c r="K77" s="78"/>
    </row>
    <row r="78" spans="1:11" x14ac:dyDescent="0.3">
      <c r="A78" s="55"/>
      <c r="B78" s="79" t="s">
        <v>54</v>
      </c>
      <c r="C78" s="7" t="s">
        <v>11</v>
      </c>
      <c r="D78" s="81" t="s">
        <v>10</v>
      </c>
      <c r="E78" s="81"/>
      <c r="F78" s="81"/>
      <c r="G78" s="81"/>
      <c r="H78" s="19">
        <v>3</v>
      </c>
      <c r="I78" s="116"/>
      <c r="J78" s="116"/>
      <c r="K78" s="78"/>
    </row>
    <row r="79" spans="1:11" x14ac:dyDescent="0.3">
      <c r="A79" s="55"/>
      <c r="B79" s="80"/>
      <c r="C79" s="7" t="s">
        <v>4</v>
      </c>
      <c r="D79" s="81" t="s">
        <v>9</v>
      </c>
      <c r="E79" s="81"/>
      <c r="F79" s="81"/>
      <c r="G79" s="81"/>
      <c r="H79" s="19">
        <v>2</v>
      </c>
      <c r="I79" s="116"/>
      <c r="J79" s="116"/>
      <c r="K79" s="78"/>
    </row>
    <row r="80" spans="1:11" x14ac:dyDescent="0.3">
      <c r="A80" s="55"/>
      <c r="B80" s="80"/>
      <c r="C80" s="7" t="s">
        <v>8</v>
      </c>
      <c r="D80" s="81" t="s">
        <v>7</v>
      </c>
      <c r="E80" s="81"/>
      <c r="F80" s="81"/>
      <c r="G80" s="81"/>
      <c r="H80" s="19">
        <v>1</v>
      </c>
      <c r="I80" s="116"/>
      <c r="J80" s="116"/>
      <c r="K80" s="78"/>
    </row>
    <row r="81" spans="1:11" x14ac:dyDescent="0.3">
      <c r="A81" s="55"/>
      <c r="B81" s="95"/>
      <c r="C81" s="7" t="s">
        <v>6</v>
      </c>
      <c r="D81" s="81" t="s">
        <v>5</v>
      </c>
      <c r="E81" s="81"/>
      <c r="F81" s="81"/>
      <c r="G81" s="81"/>
      <c r="H81" s="19">
        <v>0</v>
      </c>
      <c r="I81" s="117"/>
      <c r="J81" s="117"/>
      <c r="K81" s="78"/>
    </row>
    <row r="82" spans="1:11" x14ac:dyDescent="0.3">
      <c r="B82" s="27">
        <v>7.3</v>
      </c>
      <c r="C82" s="93" t="s">
        <v>65</v>
      </c>
      <c r="D82" s="93"/>
      <c r="E82" s="93"/>
      <c r="F82" s="93"/>
      <c r="G82" s="93"/>
      <c r="H82" s="39">
        <v>3</v>
      </c>
      <c r="I82" s="10"/>
      <c r="J82" s="10"/>
    </row>
    <row r="83" spans="1:11" ht="38.4" customHeight="1" x14ac:dyDescent="0.3">
      <c r="B83" s="79" t="s">
        <v>54</v>
      </c>
      <c r="C83" s="81" t="s">
        <v>66</v>
      </c>
      <c r="D83" s="81"/>
      <c r="E83" s="81"/>
      <c r="F83" s="81"/>
      <c r="G83" s="81"/>
      <c r="H83" s="19">
        <v>3</v>
      </c>
      <c r="I83" s="117" t="s">
        <v>74</v>
      </c>
      <c r="J83" s="117"/>
    </row>
    <row r="84" spans="1:11" ht="36.75" customHeight="1" x14ac:dyDescent="0.3">
      <c r="B84" s="95"/>
      <c r="C84" s="152" t="s">
        <v>67</v>
      </c>
      <c r="D84" s="152"/>
      <c r="E84" s="152"/>
      <c r="F84" s="152"/>
      <c r="G84" s="152"/>
      <c r="H84" s="18">
        <v>2</v>
      </c>
      <c r="I84" s="78"/>
      <c r="J84" s="78"/>
    </row>
    <row r="85" spans="1:11" ht="63.75" customHeight="1" x14ac:dyDescent="0.3">
      <c r="A85" s="47">
        <v>8</v>
      </c>
      <c r="B85" s="153" t="s">
        <v>3</v>
      </c>
      <c r="C85" s="153"/>
      <c r="D85" s="153"/>
      <c r="E85" s="153"/>
      <c r="F85" s="153"/>
      <c r="G85" s="153"/>
      <c r="H85" s="48">
        <v>3</v>
      </c>
      <c r="I85" s="7" t="s">
        <v>69</v>
      </c>
      <c r="J85" s="7"/>
    </row>
    <row r="86" spans="1:11" x14ac:dyDescent="0.3">
      <c r="B86" s="5" t="s">
        <v>2</v>
      </c>
      <c r="C86" s="5"/>
      <c r="D86" s="5"/>
      <c r="E86" s="5"/>
      <c r="F86" s="5"/>
      <c r="G86" s="5"/>
      <c r="H86" s="36">
        <f>H72+H68+H63+H58+H49+H37+H7+H85</f>
        <v>100</v>
      </c>
    </row>
    <row r="90" spans="1:11" x14ac:dyDescent="0.3">
      <c r="A90" s="52" t="s">
        <v>68</v>
      </c>
      <c r="B90" s="49"/>
      <c r="C90" s="49"/>
      <c r="D90" s="49"/>
      <c r="E90" s="50"/>
    </row>
    <row r="91" spans="1:11" ht="24" customHeight="1" x14ac:dyDescent="0.3">
      <c r="A91" s="51"/>
      <c r="B91" s="149" t="s">
        <v>40</v>
      </c>
      <c r="C91" s="149"/>
      <c r="D91" s="149"/>
      <c r="E91" s="150"/>
    </row>
    <row r="92" spans="1:11" ht="48" customHeight="1" x14ac:dyDescent="0.3">
      <c r="A92" s="51"/>
      <c r="B92" s="149" t="s">
        <v>41</v>
      </c>
      <c r="C92" s="149"/>
      <c r="D92" s="149"/>
      <c r="E92" s="150"/>
    </row>
    <row r="93" spans="1:11" ht="36" customHeight="1" x14ac:dyDescent="0.3">
      <c r="A93" s="51"/>
      <c r="B93" s="149" t="s">
        <v>42</v>
      </c>
      <c r="C93" s="149"/>
      <c r="D93" s="149"/>
      <c r="E93" s="150"/>
    </row>
  </sheetData>
  <mergeCells count="126">
    <mergeCell ref="I83:I84"/>
    <mergeCell ref="C69:G69"/>
    <mergeCell ref="J4:J6"/>
    <mergeCell ref="J9:J12"/>
    <mergeCell ref="J14:J17"/>
    <mergeCell ref="J19:J22"/>
    <mergeCell ref="J24:J27"/>
    <mergeCell ref="J38:J44"/>
    <mergeCell ref="J51:J57"/>
    <mergeCell ref="J59:J61"/>
    <mergeCell ref="J64:J66"/>
    <mergeCell ref="J73:J81"/>
    <mergeCell ref="J83:J84"/>
    <mergeCell ref="C41:G41"/>
    <mergeCell ref="C34:G34"/>
    <mergeCell ref="C35:G35"/>
    <mergeCell ref="C32:G32"/>
    <mergeCell ref="C44:G44"/>
    <mergeCell ref="C64:G64"/>
    <mergeCell ref="I9:I12"/>
    <mergeCell ref="I14:I17"/>
    <mergeCell ref="C52:G52"/>
    <mergeCell ref="C31:G31"/>
    <mergeCell ref="C28:G28"/>
    <mergeCell ref="B93:E93"/>
    <mergeCell ref="I38:I44"/>
    <mergeCell ref="I51:I57"/>
    <mergeCell ref="C57:G57"/>
    <mergeCell ref="C55:G55"/>
    <mergeCell ref="C53:G53"/>
    <mergeCell ref="C54:G54"/>
    <mergeCell ref="C62:G62"/>
    <mergeCell ref="C67:G67"/>
    <mergeCell ref="C63:G63"/>
    <mergeCell ref="C61:G61"/>
    <mergeCell ref="C59:G59"/>
    <mergeCell ref="C60:G60"/>
    <mergeCell ref="C58:G58"/>
    <mergeCell ref="I59:I61"/>
    <mergeCell ref="I64:I66"/>
    <mergeCell ref="I73:I81"/>
    <mergeCell ref="C84:G84"/>
    <mergeCell ref="B83:B84"/>
    <mergeCell ref="B91:E91"/>
    <mergeCell ref="C65:G65"/>
    <mergeCell ref="C70:G70"/>
    <mergeCell ref="C71:G71"/>
    <mergeCell ref="D75:G75"/>
    <mergeCell ref="B92:E92"/>
    <mergeCell ref="D79:G79"/>
    <mergeCell ref="D74:G74"/>
    <mergeCell ref="C66:G66"/>
    <mergeCell ref="C68:G68"/>
    <mergeCell ref="B72:G72"/>
    <mergeCell ref="C73:G73"/>
    <mergeCell ref="D76:G76"/>
    <mergeCell ref="B85:G85"/>
    <mergeCell ref="D80:G80"/>
    <mergeCell ref="D81:G81"/>
    <mergeCell ref="C82:G82"/>
    <mergeCell ref="C77:G77"/>
    <mergeCell ref="B74:B76"/>
    <mergeCell ref="B78:B81"/>
    <mergeCell ref="C83:G83"/>
    <mergeCell ref="D78:G78"/>
    <mergeCell ref="B14:B16"/>
    <mergeCell ref="B9:B11"/>
    <mergeCell ref="B19:B21"/>
    <mergeCell ref="I24:I27"/>
    <mergeCell ref="B24:B26"/>
    <mergeCell ref="C13:G13"/>
    <mergeCell ref="I4:I6"/>
    <mergeCell ref="C18:G18"/>
    <mergeCell ref="C23:G23"/>
    <mergeCell ref="C27:G27"/>
    <mergeCell ref="C26:G26"/>
    <mergeCell ref="C17:G17"/>
    <mergeCell ref="C16:G16"/>
    <mergeCell ref="C22:G22"/>
    <mergeCell ref="C19:G19"/>
    <mergeCell ref="C8:G8"/>
    <mergeCell ref="C12:G12"/>
    <mergeCell ref="C20:G20"/>
    <mergeCell ref="C21:G21"/>
    <mergeCell ref="C24:G24"/>
    <mergeCell ref="I19:I22"/>
    <mergeCell ref="C14:G14"/>
    <mergeCell ref="C15:G15"/>
    <mergeCell ref="C25:G25"/>
    <mergeCell ref="B1:H1"/>
    <mergeCell ref="B2:H2"/>
    <mergeCell ref="B3:H3"/>
    <mergeCell ref="B4:H4"/>
    <mergeCell ref="A5:H5"/>
    <mergeCell ref="A6:G6"/>
    <mergeCell ref="B7:G7"/>
    <mergeCell ref="C11:G11"/>
    <mergeCell ref="C9:G9"/>
    <mergeCell ref="C10:G10"/>
    <mergeCell ref="C29:G29"/>
    <mergeCell ref="C50:G50"/>
    <mergeCell ref="B49:G49"/>
    <mergeCell ref="C51:G51"/>
    <mergeCell ref="B37:G37"/>
    <mergeCell ref="C38:G38"/>
    <mergeCell ref="B39:B40"/>
    <mergeCell ref="B42:B44"/>
    <mergeCell ref="C39:G39"/>
    <mergeCell ref="C40:G40"/>
    <mergeCell ref="C42:G42"/>
    <mergeCell ref="C43:G43"/>
    <mergeCell ref="B29:B30"/>
    <mergeCell ref="C30:G30"/>
    <mergeCell ref="C33:G33"/>
    <mergeCell ref="B32:B33"/>
    <mergeCell ref="C36:G36"/>
    <mergeCell ref="B35:B36"/>
    <mergeCell ref="K51:K57"/>
    <mergeCell ref="K73:K81"/>
    <mergeCell ref="B51:B54"/>
    <mergeCell ref="B56:B57"/>
    <mergeCell ref="C56:G56"/>
    <mergeCell ref="C45:G45"/>
    <mergeCell ref="C46:G46"/>
    <mergeCell ref="C47:G47"/>
    <mergeCell ref="C48:G48"/>
  </mergeCells>
  <pageMargins left="0.7" right="0.7" top="0.75" bottom="0.75" header="0.3" footer="0.3"/>
  <pageSetup paperSize="9" scale="6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90"/>
  <sheetViews>
    <sheetView zoomScale="130" zoomScaleNormal="130" workbookViewId="0">
      <selection activeCell="B23" sqref="B23"/>
    </sheetView>
  </sheetViews>
  <sheetFormatPr defaultColWidth="8.88671875" defaultRowHeight="13.2" x14ac:dyDescent="0.3"/>
  <cols>
    <col min="1" max="1" width="5.5546875" style="2" customWidth="1"/>
    <col min="2" max="2" width="18" style="1" customWidth="1"/>
    <col min="3" max="3" width="6.109375" style="1" customWidth="1"/>
    <col min="4" max="5" width="8.88671875" style="1"/>
    <col min="6" max="6" width="26.44140625" style="1" customWidth="1"/>
    <col min="7" max="7" width="48" style="1" customWidth="1"/>
    <col min="8" max="8" width="8.88671875" style="37"/>
    <col min="9" max="9" width="16.44140625" style="1" customWidth="1"/>
    <col min="10" max="10" width="16.21875" style="1" customWidth="1"/>
    <col min="11" max="11" width="31.88671875" style="1" customWidth="1"/>
    <col min="12" max="16384" width="8.88671875" style="1"/>
  </cols>
  <sheetData>
    <row r="1" spans="1:10" ht="15.75" customHeight="1" x14ac:dyDescent="0.3">
      <c r="B1" s="104" t="s">
        <v>39</v>
      </c>
      <c r="C1" s="104"/>
      <c r="D1" s="104"/>
      <c r="E1" s="104"/>
      <c r="F1" s="104"/>
      <c r="G1" s="104"/>
      <c r="H1" s="104"/>
    </row>
    <row r="2" spans="1:10" ht="15.75" customHeight="1" x14ac:dyDescent="0.3">
      <c r="B2" s="104"/>
      <c r="C2" s="104"/>
      <c r="D2" s="104"/>
      <c r="E2" s="104"/>
      <c r="F2" s="104"/>
      <c r="G2" s="104"/>
      <c r="H2" s="104"/>
    </row>
    <row r="3" spans="1:10" ht="12" x14ac:dyDescent="0.3">
      <c r="A3" s="51"/>
      <c r="B3" s="105" t="s">
        <v>1</v>
      </c>
      <c r="C3" s="105"/>
      <c r="D3" s="105"/>
      <c r="E3" s="105"/>
      <c r="F3" s="105"/>
      <c r="G3" s="105"/>
      <c r="H3" s="105"/>
      <c r="I3" s="14"/>
    </row>
    <row r="4" spans="1:10" ht="34.5" customHeight="1" x14ac:dyDescent="0.3">
      <c r="A4" s="51"/>
      <c r="B4" s="105" t="s">
        <v>83</v>
      </c>
      <c r="C4" s="105"/>
      <c r="D4" s="105"/>
      <c r="E4" s="105"/>
      <c r="F4" s="105"/>
      <c r="G4" s="105"/>
      <c r="H4" s="106"/>
      <c r="I4" s="124" t="s">
        <v>25</v>
      </c>
      <c r="J4" s="124"/>
    </row>
    <row r="5" spans="1:10" ht="13.5" customHeight="1" x14ac:dyDescent="0.3">
      <c r="A5" s="107" t="s">
        <v>77</v>
      </c>
      <c r="B5" s="108"/>
      <c r="C5" s="108"/>
      <c r="D5" s="108"/>
      <c r="E5" s="108"/>
      <c r="F5" s="108"/>
      <c r="G5" s="108"/>
      <c r="H5" s="109"/>
      <c r="I5" s="124"/>
      <c r="J5" s="124"/>
    </row>
    <row r="6" spans="1:10" ht="15.75" customHeight="1" x14ac:dyDescent="0.3">
      <c r="A6" s="110" t="s">
        <v>18</v>
      </c>
      <c r="B6" s="111"/>
      <c r="C6" s="111"/>
      <c r="D6" s="111"/>
      <c r="E6" s="111"/>
      <c r="F6" s="111"/>
      <c r="G6" s="111"/>
      <c r="H6" s="57" t="s">
        <v>17</v>
      </c>
      <c r="I6" s="125"/>
      <c r="J6" s="125"/>
    </row>
    <row r="7" spans="1:10" ht="18" customHeight="1" x14ac:dyDescent="0.3">
      <c r="A7" s="17">
        <v>1</v>
      </c>
      <c r="B7" s="112" t="s">
        <v>121</v>
      </c>
      <c r="C7" s="112"/>
      <c r="D7" s="112"/>
      <c r="E7" s="112"/>
      <c r="F7" s="112"/>
      <c r="G7" s="112"/>
      <c r="H7" s="30">
        <f>H8+H13+H18+H23+H28+H31</f>
        <v>29</v>
      </c>
      <c r="I7" s="54"/>
      <c r="J7" s="54"/>
    </row>
    <row r="8" spans="1:10" ht="22.35" customHeight="1" x14ac:dyDescent="0.3">
      <c r="A8" s="56"/>
      <c r="B8" s="21" t="s">
        <v>141</v>
      </c>
      <c r="C8" s="122" t="s">
        <v>78</v>
      </c>
      <c r="D8" s="122"/>
      <c r="E8" s="122"/>
      <c r="F8" s="122"/>
      <c r="G8" s="123"/>
      <c r="H8" s="31">
        <v>3</v>
      </c>
      <c r="I8" s="54"/>
      <c r="J8" s="54"/>
    </row>
    <row r="9" spans="1:10" ht="18.75" customHeight="1" x14ac:dyDescent="0.3">
      <c r="A9" s="4"/>
      <c r="B9" s="115" t="s">
        <v>15</v>
      </c>
      <c r="C9" s="114" t="s">
        <v>131</v>
      </c>
      <c r="D9" s="114"/>
      <c r="E9" s="114"/>
      <c r="F9" s="114"/>
      <c r="G9" s="114"/>
      <c r="H9" s="64" t="s">
        <v>85</v>
      </c>
      <c r="I9" s="118" t="s">
        <v>69</v>
      </c>
      <c r="J9" s="118"/>
    </row>
    <row r="10" spans="1:10" ht="16.350000000000001" customHeight="1" x14ac:dyDescent="0.3">
      <c r="A10" s="4"/>
      <c r="B10" s="116"/>
      <c r="C10" s="113" t="s">
        <v>132</v>
      </c>
      <c r="D10" s="113"/>
      <c r="E10" s="113"/>
      <c r="F10" s="113"/>
      <c r="G10" s="113"/>
      <c r="H10" s="65" t="s">
        <v>36</v>
      </c>
      <c r="I10" s="119"/>
      <c r="J10" s="119"/>
    </row>
    <row r="11" spans="1:10" ht="21" customHeight="1" x14ac:dyDescent="0.3">
      <c r="A11" s="4"/>
      <c r="B11" s="117"/>
      <c r="C11" s="113" t="s">
        <v>133</v>
      </c>
      <c r="D11" s="113"/>
      <c r="E11" s="113"/>
      <c r="F11" s="113"/>
      <c r="G11" s="113"/>
      <c r="H11" s="65" t="s">
        <v>37</v>
      </c>
      <c r="I11" s="119"/>
      <c r="J11" s="119"/>
    </row>
    <row r="12" spans="1:10" ht="44.85" customHeight="1" x14ac:dyDescent="0.3">
      <c r="A12" s="4"/>
      <c r="B12" s="16" t="s">
        <v>16</v>
      </c>
      <c r="C12" s="143" t="s">
        <v>81</v>
      </c>
      <c r="D12" s="81"/>
      <c r="E12" s="81"/>
      <c r="F12" s="81"/>
      <c r="G12" s="89"/>
      <c r="H12" s="32"/>
      <c r="I12" s="120"/>
      <c r="J12" s="120"/>
    </row>
    <row r="13" spans="1:10" ht="35.25" customHeight="1" x14ac:dyDescent="0.3">
      <c r="A13" s="3"/>
      <c r="B13" s="21" t="s">
        <v>142</v>
      </c>
      <c r="C13" s="107" t="s">
        <v>94</v>
      </c>
      <c r="D13" s="108"/>
      <c r="E13" s="108"/>
      <c r="F13" s="108"/>
      <c r="G13" s="109"/>
      <c r="H13" s="31">
        <v>3</v>
      </c>
      <c r="I13" s="14"/>
      <c r="J13" s="14"/>
    </row>
    <row r="14" spans="1:10" ht="30" customHeight="1" x14ac:dyDescent="0.3">
      <c r="A14" s="3"/>
      <c r="B14" s="115" t="s">
        <v>15</v>
      </c>
      <c r="C14" s="136" t="s">
        <v>88</v>
      </c>
      <c r="D14" s="136"/>
      <c r="E14" s="136"/>
      <c r="F14" s="136"/>
      <c r="G14" s="136"/>
      <c r="H14" s="19">
        <v>1</v>
      </c>
      <c r="I14" s="118" t="s">
        <v>69</v>
      </c>
      <c r="J14" s="118"/>
    </row>
    <row r="15" spans="1:10" ht="23.4" customHeight="1" x14ac:dyDescent="0.3">
      <c r="A15" s="3"/>
      <c r="B15" s="116"/>
      <c r="C15" s="136" t="s">
        <v>89</v>
      </c>
      <c r="D15" s="136"/>
      <c r="E15" s="136"/>
      <c r="F15" s="136"/>
      <c r="G15" s="136"/>
      <c r="H15" s="19">
        <v>2</v>
      </c>
      <c r="I15" s="119"/>
      <c r="J15" s="119"/>
    </row>
    <row r="16" spans="1:10" ht="29.85" customHeight="1" x14ac:dyDescent="0.3">
      <c r="A16" s="3"/>
      <c r="B16" s="117"/>
      <c r="C16" s="136" t="s">
        <v>90</v>
      </c>
      <c r="D16" s="137"/>
      <c r="E16" s="137"/>
      <c r="F16" s="137"/>
      <c r="G16" s="137"/>
      <c r="H16" s="19">
        <v>3</v>
      </c>
      <c r="I16" s="119"/>
      <c r="J16" s="119"/>
    </row>
    <row r="17" spans="1:10" ht="47.85" customHeight="1" x14ac:dyDescent="0.3">
      <c r="A17" s="3"/>
      <c r="B17" s="20" t="s">
        <v>16</v>
      </c>
      <c r="C17" s="130" t="s">
        <v>134</v>
      </c>
      <c r="D17" s="131"/>
      <c r="E17" s="131"/>
      <c r="F17" s="131"/>
      <c r="G17" s="131"/>
      <c r="H17" s="33"/>
      <c r="I17" s="120"/>
      <c r="J17" s="120"/>
    </row>
    <row r="18" spans="1:10" ht="22.35" customHeight="1" x14ac:dyDescent="0.3">
      <c r="A18" s="3"/>
      <c r="B18" s="23" t="s">
        <v>143</v>
      </c>
      <c r="C18" s="126" t="s">
        <v>116</v>
      </c>
      <c r="D18" s="127"/>
      <c r="E18" s="127"/>
      <c r="F18" s="127"/>
      <c r="G18" s="128"/>
      <c r="H18" s="72">
        <v>3</v>
      </c>
      <c r="I18" s="14"/>
      <c r="J18" s="14"/>
    </row>
    <row r="19" spans="1:10" ht="24" customHeight="1" x14ac:dyDescent="0.3">
      <c r="A19" s="3"/>
      <c r="B19" s="115" t="s">
        <v>15</v>
      </c>
      <c r="C19" s="140" t="s">
        <v>117</v>
      </c>
      <c r="D19" s="141"/>
      <c r="E19" s="141"/>
      <c r="F19" s="141"/>
      <c r="G19" s="142"/>
      <c r="H19" s="19">
        <v>1</v>
      </c>
      <c r="I19" s="118" t="s">
        <v>69</v>
      </c>
      <c r="J19" s="118"/>
    </row>
    <row r="20" spans="1:10" ht="30.9" customHeight="1" x14ac:dyDescent="0.3">
      <c r="A20" s="3"/>
      <c r="B20" s="116"/>
      <c r="C20" s="140" t="s">
        <v>118</v>
      </c>
      <c r="D20" s="141"/>
      <c r="E20" s="141"/>
      <c r="F20" s="141"/>
      <c r="G20" s="142"/>
      <c r="H20" s="19">
        <v>2</v>
      </c>
      <c r="I20" s="119"/>
      <c r="J20" s="119"/>
    </row>
    <row r="21" spans="1:10" ht="39" customHeight="1" x14ac:dyDescent="0.3">
      <c r="A21" s="3"/>
      <c r="B21" s="117"/>
      <c r="C21" s="144" t="s">
        <v>119</v>
      </c>
      <c r="D21" s="145"/>
      <c r="E21" s="145"/>
      <c r="F21" s="145"/>
      <c r="G21" s="146"/>
      <c r="H21" s="19">
        <v>3</v>
      </c>
      <c r="I21" s="119"/>
      <c r="J21" s="119"/>
    </row>
    <row r="22" spans="1:10" ht="51" customHeight="1" x14ac:dyDescent="0.3">
      <c r="A22" s="3"/>
      <c r="B22" s="20" t="s">
        <v>16</v>
      </c>
      <c r="C22" s="138" t="s">
        <v>135</v>
      </c>
      <c r="D22" s="138"/>
      <c r="E22" s="138"/>
      <c r="F22" s="138"/>
      <c r="G22" s="139"/>
      <c r="H22" s="34"/>
      <c r="I22" s="120"/>
      <c r="J22" s="120"/>
    </row>
    <row r="23" spans="1:10" ht="24" customHeight="1" x14ac:dyDescent="0.3">
      <c r="A23" s="3"/>
      <c r="B23" s="22" t="s">
        <v>144</v>
      </c>
      <c r="C23" s="129" t="s">
        <v>79</v>
      </c>
      <c r="D23" s="129"/>
      <c r="E23" s="129"/>
      <c r="F23" s="129"/>
      <c r="G23" s="129"/>
      <c r="H23" s="31">
        <v>3</v>
      </c>
      <c r="I23" s="10"/>
      <c r="J23" s="10"/>
    </row>
    <row r="24" spans="1:10" ht="20.25" customHeight="1" x14ac:dyDescent="0.3">
      <c r="A24" s="3"/>
      <c r="B24" s="115" t="s">
        <v>15</v>
      </c>
      <c r="C24" s="113" t="s">
        <v>111</v>
      </c>
      <c r="D24" s="113"/>
      <c r="E24" s="113"/>
      <c r="F24" s="113"/>
      <c r="G24" s="113"/>
      <c r="H24" s="76">
        <v>1</v>
      </c>
      <c r="I24" s="118" t="s">
        <v>69</v>
      </c>
      <c r="J24" s="118"/>
    </row>
    <row r="25" spans="1:10" ht="18" customHeight="1" x14ac:dyDescent="0.3">
      <c r="A25" s="3"/>
      <c r="B25" s="116"/>
      <c r="C25" s="113" t="s">
        <v>112</v>
      </c>
      <c r="D25" s="113"/>
      <c r="E25" s="113"/>
      <c r="F25" s="113"/>
      <c r="G25" s="113"/>
      <c r="H25" s="76">
        <v>2</v>
      </c>
      <c r="I25" s="119"/>
      <c r="J25" s="119"/>
    </row>
    <row r="26" spans="1:10" ht="21.75" customHeight="1" x14ac:dyDescent="0.3">
      <c r="A26" s="3"/>
      <c r="B26" s="117"/>
      <c r="C26" s="113" t="s">
        <v>113</v>
      </c>
      <c r="D26" s="113"/>
      <c r="E26" s="113"/>
      <c r="F26" s="113"/>
      <c r="G26" s="113"/>
      <c r="H26" s="76">
        <v>3</v>
      </c>
      <c r="I26" s="119"/>
      <c r="J26" s="119"/>
    </row>
    <row r="27" spans="1:10" ht="34.799999999999997" customHeight="1" x14ac:dyDescent="0.3">
      <c r="A27" s="3"/>
      <c r="B27" s="38" t="s">
        <v>16</v>
      </c>
      <c r="C27" s="143" t="s">
        <v>96</v>
      </c>
      <c r="D27" s="81"/>
      <c r="E27" s="81"/>
      <c r="F27" s="81"/>
      <c r="G27" s="81"/>
      <c r="H27" s="33"/>
      <c r="I27" s="120"/>
      <c r="J27" s="120"/>
    </row>
    <row r="28" spans="1:10" ht="25.8" customHeight="1" x14ac:dyDescent="0.3">
      <c r="A28" s="3"/>
      <c r="B28" s="22">
        <v>1.5</v>
      </c>
      <c r="C28" s="162" t="s">
        <v>80</v>
      </c>
      <c r="D28" s="162"/>
      <c r="E28" s="162"/>
      <c r="F28" s="162"/>
      <c r="G28" s="162"/>
      <c r="H28" s="31">
        <v>8</v>
      </c>
      <c r="I28" s="8"/>
      <c r="J28" s="8"/>
    </row>
    <row r="29" spans="1:10" ht="39.75" customHeight="1" x14ac:dyDescent="0.3">
      <c r="A29" s="3"/>
      <c r="B29" s="79" t="s">
        <v>54</v>
      </c>
      <c r="C29" s="92" t="s">
        <v>86</v>
      </c>
      <c r="D29" s="92"/>
      <c r="E29" s="92"/>
      <c r="F29" s="92"/>
      <c r="G29" s="92"/>
      <c r="H29" s="19">
        <v>8</v>
      </c>
      <c r="I29" s="12" t="s">
        <v>69</v>
      </c>
      <c r="J29" s="12"/>
    </row>
    <row r="30" spans="1:10" ht="39.75" customHeight="1" x14ac:dyDescent="0.3">
      <c r="A30" s="3"/>
      <c r="B30" s="95"/>
      <c r="C30" s="96" t="s">
        <v>139</v>
      </c>
      <c r="D30" s="97"/>
      <c r="E30" s="97"/>
      <c r="F30" s="97"/>
      <c r="G30" s="98"/>
      <c r="H30" s="18">
        <v>0</v>
      </c>
      <c r="I30" s="12"/>
      <c r="J30" s="12"/>
    </row>
    <row r="31" spans="1:10" x14ac:dyDescent="0.3">
      <c r="A31" s="6"/>
      <c r="B31" s="25">
        <v>1.7</v>
      </c>
      <c r="C31" s="162" t="s">
        <v>34</v>
      </c>
      <c r="D31" s="162"/>
      <c r="E31" s="162"/>
      <c r="F31" s="162"/>
      <c r="G31" s="162"/>
      <c r="H31" s="75">
        <v>9</v>
      </c>
      <c r="I31" s="8"/>
      <c r="J31" s="8"/>
    </row>
    <row r="32" spans="1:10" ht="39" customHeight="1" x14ac:dyDescent="0.3">
      <c r="A32" s="1"/>
      <c r="B32" s="99" t="s">
        <v>54</v>
      </c>
      <c r="C32" s="163" t="s">
        <v>35</v>
      </c>
      <c r="D32" s="163"/>
      <c r="E32" s="163"/>
      <c r="F32" s="163"/>
      <c r="G32" s="163"/>
      <c r="H32" s="71">
        <v>9</v>
      </c>
      <c r="I32" s="11" t="s">
        <v>69</v>
      </c>
      <c r="J32" s="11"/>
    </row>
    <row r="33" spans="1:11" ht="39" customHeight="1" x14ac:dyDescent="0.3">
      <c r="A33" s="1"/>
      <c r="B33" s="100"/>
      <c r="C33" s="101" t="s">
        <v>140</v>
      </c>
      <c r="D33" s="102"/>
      <c r="E33" s="102"/>
      <c r="F33" s="102"/>
      <c r="G33" s="103"/>
      <c r="H33" s="71">
        <v>0</v>
      </c>
      <c r="I33" s="11"/>
      <c r="J33" s="11"/>
    </row>
    <row r="34" spans="1:11" ht="23.25" customHeight="1" x14ac:dyDescent="0.3">
      <c r="A34" s="26">
        <v>2</v>
      </c>
      <c r="B34" s="94" t="s">
        <v>87</v>
      </c>
      <c r="C34" s="94"/>
      <c r="D34" s="94"/>
      <c r="E34" s="94"/>
      <c r="F34" s="94"/>
      <c r="G34" s="94"/>
      <c r="H34" s="35">
        <f>H35+H38+H42</f>
        <v>26</v>
      </c>
      <c r="I34" s="10"/>
      <c r="J34" s="10"/>
    </row>
    <row r="35" spans="1:11" ht="13.5" customHeight="1" x14ac:dyDescent="0.3">
      <c r="A35" s="3"/>
      <c r="B35" s="27" t="s">
        <v>20</v>
      </c>
      <c r="C35" s="93" t="s">
        <v>58</v>
      </c>
      <c r="D35" s="93"/>
      <c r="E35" s="93"/>
      <c r="F35" s="93"/>
      <c r="G35" s="93"/>
      <c r="H35" s="31">
        <v>8</v>
      </c>
      <c r="I35" s="117" t="s">
        <v>70</v>
      </c>
      <c r="J35" s="117"/>
    </row>
    <row r="36" spans="1:11" ht="13.35" customHeight="1" x14ac:dyDescent="0.3">
      <c r="A36" s="3"/>
      <c r="B36" s="79" t="s">
        <v>54</v>
      </c>
      <c r="C36" s="172" t="s">
        <v>98</v>
      </c>
      <c r="D36" s="173"/>
      <c r="E36" s="173"/>
      <c r="F36" s="173"/>
      <c r="G36" s="174"/>
      <c r="H36" s="19">
        <v>0</v>
      </c>
      <c r="I36" s="78"/>
      <c r="J36" s="78"/>
    </row>
    <row r="37" spans="1:11" ht="15" customHeight="1" x14ac:dyDescent="0.3">
      <c r="A37" s="3"/>
      <c r="B37" s="95"/>
      <c r="C37" s="86" t="s">
        <v>57</v>
      </c>
      <c r="D37" s="87"/>
      <c r="E37" s="87"/>
      <c r="F37" s="87"/>
      <c r="G37" s="88"/>
      <c r="H37" s="19">
        <v>8</v>
      </c>
      <c r="I37" s="78"/>
      <c r="J37" s="78"/>
    </row>
    <row r="38" spans="1:11" ht="15" customHeight="1" x14ac:dyDescent="0.3">
      <c r="A38" s="3"/>
      <c r="B38" s="27" t="s">
        <v>21</v>
      </c>
      <c r="C38" s="160" t="s">
        <v>63</v>
      </c>
      <c r="D38" s="160"/>
      <c r="E38" s="160"/>
      <c r="F38" s="160"/>
      <c r="G38" s="161"/>
      <c r="H38" s="39">
        <f>H39+H40+H41</f>
        <v>9</v>
      </c>
      <c r="I38" s="78"/>
      <c r="J38" s="78"/>
    </row>
    <row r="39" spans="1:11" ht="40.5" customHeight="1" x14ac:dyDescent="0.3">
      <c r="A39" s="3"/>
      <c r="B39" s="79" t="s">
        <v>54</v>
      </c>
      <c r="C39" s="89" t="s">
        <v>104</v>
      </c>
      <c r="D39" s="90"/>
      <c r="E39" s="90"/>
      <c r="F39" s="90"/>
      <c r="G39" s="91"/>
      <c r="H39" s="19">
        <v>3</v>
      </c>
      <c r="I39" s="78"/>
      <c r="J39" s="78"/>
    </row>
    <row r="40" spans="1:11" ht="32.25" customHeight="1" x14ac:dyDescent="0.3">
      <c r="A40" s="3"/>
      <c r="B40" s="80"/>
      <c r="C40" s="89" t="s">
        <v>105</v>
      </c>
      <c r="D40" s="90"/>
      <c r="E40" s="90"/>
      <c r="F40" s="90"/>
      <c r="G40" s="91"/>
      <c r="H40" s="19">
        <v>3</v>
      </c>
      <c r="I40" s="78"/>
      <c r="J40" s="78"/>
    </row>
    <row r="41" spans="1:11" ht="40.799999999999997" customHeight="1" x14ac:dyDescent="0.3">
      <c r="A41" s="3"/>
      <c r="B41" s="80"/>
      <c r="C41" s="164" t="s">
        <v>106</v>
      </c>
      <c r="D41" s="165"/>
      <c r="E41" s="165"/>
      <c r="F41" s="165"/>
      <c r="G41" s="166"/>
      <c r="H41" s="19">
        <v>3</v>
      </c>
      <c r="I41" s="78"/>
      <c r="J41" s="78"/>
    </row>
    <row r="42" spans="1:11" ht="29.85" customHeight="1" x14ac:dyDescent="0.3">
      <c r="A42" s="3"/>
      <c r="B42" s="66">
        <v>2.2999999999999998</v>
      </c>
      <c r="C42" s="82" t="s">
        <v>114</v>
      </c>
      <c r="D42" s="82"/>
      <c r="E42" s="82"/>
      <c r="F42" s="82"/>
      <c r="G42" s="82"/>
      <c r="H42" s="69">
        <f>H43+H44+H45</f>
        <v>9</v>
      </c>
      <c r="I42" s="115"/>
      <c r="J42" s="115"/>
    </row>
    <row r="43" spans="1:11" ht="31.5" customHeight="1" x14ac:dyDescent="0.3">
      <c r="A43" s="3"/>
      <c r="B43" s="67"/>
      <c r="C43" s="83" t="s">
        <v>102</v>
      </c>
      <c r="D43" s="84"/>
      <c r="E43" s="84"/>
      <c r="F43" s="84"/>
      <c r="G43" s="85"/>
      <c r="H43" s="18">
        <v>3</v>
      </c>
      <c r="I43" s="115"/>
      <c r="J43" s="115"/>
    </row>
    <row r="44" spans="1:11" ht="59.85" customHeight="1" x14ac:dyDescent="0.3">
      <c r="A44" s="3"/>
      <c r="B44" s="67"/>
      <c r="C44" s="86" t="s">
        <v>115</v>
      </c>
      <c r="D44" s="87"/>
      <c r="E44" s="87"/>
      <c r="F44" s="87"/>
      <c r="G44" s="88"/>
      <c r="H44" s="18">
        <v>3</v>
      </c>
      <c r="I44" s="115"/>
      <c r="J44" s="115"/>
    </row>
    <row r="45" spans="1:11" ht="35.25" customHeight="1" x14ac:dyDescent="0.3">
      <c r="A45" s="3"/>
      <c r="B45" s="68"/>
      <c r="C45" s="89" t="s">
        <v>103</v>
      </c>
      <c r="D45" s="90"/>
      <c r="E45" s="90"/>
      <c r="F45" s="90"/>
      <c r="G45" s="91"/>
      <c r="H45" s="18">
        <v>3</v>
      </c>
      <c r="I45" s="115"/>
      <c r="J45" s="115"/>
    </row>
    <row r="46" spans="1:11" ht="27.75" customHeight="1" x14ac:dyDescent="0.3">
      <c r="A46" s="26">
        <v>3</v>
      </c>
      <c r="B46" s="94" t="s">
        <v>122</v>
      </c>
      <c r="C46" s="94"/>
      <c r="D46" s="94"/>
      <c r="E46" s="94"/>
      <c r="F46" s="94"/>
      <c r="G46" s="94"/>
      <c r="H46" s="35">
        <f>H47+H52</f>
        <v>21</v>
      </c>
      <c r="I46" s="8"/>
      <c r="J46" s="8"/>
    </row>
    <row r="47" spans="1:11" ht="13.5" customHeight="1" x14ac:dyDescent="0.3">
      <c r="A47" s="3"/>
      <c r="B47" s="27" t="s">
        <v>0</v>
      </c>
      <c r="C47" s="93" t="s">
        <v>126</v>
      </c>
      <c r="D47" s="93"/>
      <c r="E47" s="93"/>
      <c r="F47" s="93"/>
      <c r="G47" s="93"/>
      <c r="H47" s="31">
        <f>H48+H49+H50+H51</f>
        <v>17</v>
      </c>
      <c r="I47" s="8"/>
      <c r="J47" s="8"/>
    </row>
    <row r="48" spans="1:11" ht="60.75" customHeight="1" x14ac:dyDescent="0.3">
      <c r="A48" s="3"/>
      <c r="B48" s="79" t="s">
        <v>54</v>
      </c>
      <c r="C48" s="86" t="s">
        <v>107</v>
      </c>
      <c r="D48" s="87"/>
      <c r="E48" s="87"/>
      <c r="F48" s="87"/>
      <c r="G48" s="88"/>
      <c r="H48" s="19">
        <v>3</v>
      </c>
      <c r="I48" s="117" t="s">
        <v>71</v>
      </c>
      <c r="J48" s="117"/>
      <c r="K48" s="78"/>
    </row>
    <row r="49" spans="1:11" ht="53.4" customHeight="1" x14ac:dyDescent="0.3">
      <c r="A49" s="3"/>
      <c r="B49" s="80"/>
      <c r="C49" s="86" t="s">
        <v>125</v>
      </c>
      <c r="D49" s="87"/>
      <c r="E49" s="87"/>
      <c r="F49" s="87"/>
      <c r="G49" s="88"/>
      <c r="H49" s="19">
        <v>3</v>
      </c>
      <c r="I49" s="154"/>
      <c r="J49" s="154"/>
      <c r="K49" s="78"/>
    </row>
    <row r="50" spans="1:11" ht="13.5" customHeight="1" x14ac:dyDescent="0.3">
      <c r="A50" s="3"/>
      <c r="B50" s="80"/>
      <c r="C50" s="86" t="s">
        <v>59</v>
      </c>
      <c r="D50" s="87"/>
      <c r="E50" s="87"/>
      <c r="F50" s="87"/>
      <c r="G50" s="88"/>
      <c r="H50" s="19">
        <v>3</v>
      </c>
      <c r="I50" s="154"/>
      <c r="J50" s="154"/>
      <c r="K50" s="78"/>
    </row>
    <row r="51" spans="1:11" ht="36" customHeight="1" x14ac:dyDescent="0.3">
      <c r="A51" s="3"/>
      <c r="B51" s="80"/>
      <c r="C51" s="86" t="s">
        <v>60</v>
      </c>
      <c r="D51" s="87"/>
      <c r="E51" s="87"/>
      <c r="F51" s="87"/>
      <c r="G51" s="88"/>
      <c r="H51" s="71">
        <v>8</v>
      </c>
      <c r="I51" s="154"/>
      <c r="J51" s="154"/>
      <c r="K51" s="78"/>
    </row>
    <row r="52" spans="1:11" ht="13.5" customHeight="1" x14ac:dyDescent="0.3">
      <c r="A52" s="3"/>
      <c r="B52" s="27">
        <v>3.2</v>
      </c>
      <c r="C52" s="157" t="s">
        <v>26</v>
      </c>
      <c r="D52" s="157"/>
      <c r="E52" s="157"/>
      <c r="F52" s="157"/>
      <c r="G52" s="157"/>
      <c r="H52" s="31">
        <f>H53+H54</f>
        <v>4</v>
      </c>
      <c r="I52" s="154"/>
      <c r="J52" s="154"/>
      <c r="K52" s="78"/>
    </row>
    <row r="53" spans="1:11" ht="41.85" customHeight="1" x14ac:dyDescent="0.3">
      <c r="A53" s="3"/>
      <c r="B53" s="79" t="s">
        <v>54</v>
      </c>
      <c r="C53" s="170" t="s">
        <v>61</v>
      </c>
      <c r="D53" s="170"/>
      <c r="E53" s="170"/>
      <c r="F53" s="170"/>
      <c r="G53" s="170"/>
      <c r="H53" s="19">
        <v>2</v>
      </c>
      <c r="I53" s="154"/>
      <c r="J53" s="154"/>
      <c r="K53" s="78"/>
    </row>
    <row r="54" spans="1:11" ht="23.4" customHeight="1" x14ac:dyDescent="0.3">
      <c r="A54" s="1"/>
      <c r="B54" s="80"/>
      <c r="C54" s="171" t="s">
        <v>62</v>
      </c>
      <c r="D54" s="171"/>
      <c r="E54" s="171"/>
      <c r="F54" s="171"/>
      <c r="G54" s="171"/>
      <c r="H54" s="18">
        <v>2</v>
      </c>
      <c r="I54" s="155"/>
      <c r="J54" s="155"/>
      <c r="K54" s="78"/>
    </row>
    <row r="55" spans="1:11" ht="22.5" customHeight="1" x14ac:dyDescent="0.3">
      <c r="A55" s="41">
        <v>4</v>
      </c>
      <c r="B55" s="42"/>
      <c r="C55" s="94" t="s">
        <v>72</v>
      </c>
      <c r="D55" s="94"/>
      <c r="E55" s="94"/>
      <c r="F55" s="94"/>
      <c r="G55" s="94"/>
      <c r="H55" s="35">
        <v>3</v>
      </c>
      <c r="I55" s="10"/>
      <c r="J55" s="10"/>
    </row>
    <row r="56" spans="1:11" ht="33.75" customHeight="1" x14ac:dyDescent="0.3">
      <c r="A56" s="3"/>
      <c r="B56" s="15">
        <v>4.0999999999999996</v>
      </c>
      <c r="C56" s="92" t="s">
        <v>27</v>
      </c>
      <c r="D56" s="92"/>
      <c r="E56" s="92"/>
      <c r="F56" s="92"/>
      <c r="G56" s="92"/>
      <c r="H56" s="19">
        <v>3</v>
      </c>
      <c r="I56" s="115" t="s">
        <v>73</v>
      </c>
      <c r="J56" s="115"/>
    </row>
    <row r="57" spans="1:11" ht="33.75" customHeight="1" x14ac:dyDescent="0.3">
      <c r="A57" s="3"/>
      <c r="B57" s="15">
        <v>4.2</v>
      </c>
      <c r="C57" s="92" t="s">
        <v>28</v>
      </c>
      <c r="D57" s="92"/>
      <c r="E57" s="92"/>
      <c r="F57" s="92"/>
      <c r="G57" s="92"/>
      <c r="H57" s="19">
        <v>2</v>
      </c>
      <c r="I57" s="116"/>
      <c r="J57" s="116"/>
    </row>
    <row r="58" spans="1:11" ht="34.5" customHeight="1" x14ac:dyDescent="0.3">
      <c r="A58" s="3"/>
      <c r="B58" s="28">
        <v>4.3</v>
      </c>
      <c r="C58" s="151" t="s">
        <v>29</v>
      </c>
      <c r="D58" s="151"/>
      <c r="E58" s="151"/>
      <c r="F58" s="151"/>
      <c r="G58" s="151"/>
      <c r="H58" s="18">
        <v>1</v>
      </c>
      <c r="I58" s="117"/>
      <c r="J58" s="117"/>
    </row>
    <row r="59" spans="1:11" ht="34.5" customHeight="1" x14ac:dyDescent="0.3">
      <c r="A59" s="3"/>
      <c r="B59" s="24" t="s">
        <v>54</v>
      </c>
      <c r="C59" s="151" t="s">
        <v>108</v>
      </c>
      <c r="D59" s="151"/>
      <c r="E59" s="151"/>
      <c r="F59" s="151"/>
      <c r="G59" s="151"/>
      <c r="H59" s="70"/>
      <c r="I59" s="13"/>
      <c r="J59" s="13"/>
    </row>
    <row r="60" spans="1:11" ht="34.5" customHeight="1" x14ac:dyDescent="0.3">
      <c r="A60" s="43">
        <v>5</v>
      </c>
      <c r="B60" s="44"/>
      <c r="C60" s="158" t="s">
        <v>82</v>
      </c>
      <c r="D60" s="158"/>
      <c r="E60" s="158"/>
      <c r="F60" s="158"/>
      <c r="G60" s="158"/>
      <c r="H60" s="45">
        <v>3</v>
      </c>
      <c r="I60" s="53"/>
      <c r="J60" s="53"/>
    </row>
    <row r="61" spans="1:11" ht="12" customHeight="1" x14ac:dyDescent="0.3">
      <c r="A61" s="3"/>
      <c r="B61" s="15">
        <v>5.0999999999999996</v>
      </c>
      <c r="C61" s="92" t="s">
        <v>30</v>
      </c>
      <c r="D61" s="92"/>
      <c r="E61" s="92"/>
      <c r="F61" s="92"/>
      <c r="G61" s="92"/>
      <c r="H61" s="19">
        <v>3</v>
      </c>
      <c r="I61" s="115" t="s">
        <v>73</v>
      </c>
      <c r="J61" s="115"/>
    </row>
    <row r="62" spans="1:11" ht="21.75" customHeight="1" x14ac:dyDescent="0.3">
      <c r="A62" s="3"/>
      <c r="B62" s="15">
        <v>5.2</v>
      </c>
      <c r="C62" s="92" t="s">
        <v>31</v>
      </c>
      <c r="D62" s="92"/>
      <c r="E62" s="92"/>
      <c r="F62" s="92"/>
      <c r="G62" s="92"/>
      <c r="H62" s="19">
        <v>2</v>
      </c>
      <c r="I62" s="116"/>
      <c r="J62" s="116"/>
    </row>
    <row r="63" spans="1:11" x14ac:dyDescent="0.3">
      <c r="A63" s="3"/>
      <c r="B63" s="28">
        <v>5.3</v>
      </c>
      <c r="C63" s="151" t="s">
        <v>32</v>
      </c>
      <c r="D63" s="151"/>
      <c r="E63" s="151"/>
      <c r="F63" s="151"/>
      <c r="G63" s="151"/>
      <c r="H63" s="18">
        <v>0</v>
      </c>
      <c r="I63" s="117"/>
      <c r="J63" s="117"/>
    </row>
    <row r="64" spans="1:11" ht="31.5" customHeight="1" x14ac:dyDescent="0.3">
      <c r="A64" s="3"/>
      <c r="B64" s="24" t="s">
        <v>54</v>
      </c>
      <c r="C64" s="86" t="s">
        <v>109</v>
      </c>
      <c r="D64" s="87"/>
      <c r="E64" s="87"/>
      <c r="F64" s="87"/>
      <c r="G64" s="88"/>
      <c r="H64" s="18"/>
      <c r="I64" s="13"/>
      <c r="J64" s="13"/>
    </row>
    <row r="65" spans="1:11" ht="33" customHeight="1" x14ac:dyDescent="0.3">
      <c r="A65" s="26">
        <v>6</v>
      </c>
      <c r="B65" s="42"/>
      <c r="C65" s="94" t="s">
        <v>124</v>
      </c>
      <c r="D65" s="94"/>
      <c r="E65" s="94"/>
      <c r="F65" s="94"/>
      <c r="G65" s="94"/>
      <c r="H65" s="35">
        <f>H66+H67+H68</f>
        <v>6</v>
      </c>
      <c r="I65" s="9"/>
      <c r="J65" s="9"/>
    </row>
    <row r="66" spans="1:11" ht="34.35" customHeight="1" x14ac:dyDescent="0.3">
      <c r="A66" s="1"/>
      <c r="B66" s="46">
        <v>6.1</v>
      </c>
      <c r="C66" s="92" t="s">
        <v>91</v>
      </c>
      <c r="D66" s="92"/>
      <c r="E66" s="92"/>
      <c r="F66" s="92"/>
      <c r="G66" s="92"/>
      <c r="H66" s="19">
        <v>2</v>
      </c>
      <c r="I66" s="12" t="s">
        <v>74</v>
      </c>
      <c r="J66" s="12"/>
    </row>
    <row r="67" spans="1:11" x14ac:dyDescent="0.3">
      <c r="A67" s="1"/>
      <c r="B67" s="40">
        <v>6.2</v>
      </c>
      <c r="C67" s="159" t="s">
        <v>97</v>
      </c>
      <c r="D67" s="159"/>
      <c r="E67" s="159"/>
      <c r="F67" s="159"/>
      <c r="G67" s="159"/>
      <c r="H67" s="61">
        <v>3</v>
      </c>
      <c r="I67" s="58"/>
      <c r="J67" s="58"/>
    </row>
    <row r="68" spans="1:11" ht="35.4" customHeight="1" x14ac:dyDescent="0.3">
      <c r="A68" s="1"/>
      <c r="B68" s="62">
        <v>6.3</v>
      </c>
      <c r="C68" s="167" t="s">
        <v>127</v>
      </c>
      <c r="D68" s="168"/>
      <c r="E68" s="168"/>
      <c r="F68" s="168"/>
      <c r="G68" s="169"/>
      <c r="H68" s="63">
        <v>1</v>
      </c>
      <c r="I68" s="13"/>
      <c r="J68" s="13"/>
    </row>
    <row r="69" spans="1:11" ht="25.5" customHeight="1" x14ac:dyDescent="0.3">
      <c r="A69" s="26">
        <v>7</v>
      </c>
      <c r="B69" s="94" t="s">
        <v>84</v>
      </c>
      <c r="C69" s="94"/>
      <c r="D69" s="94"/>
      <c r="E69" s="94"/>
      <c r="F69" s="94"/>
      <c r="G69" s="94"/>
      <c r="H69" s="35">
        <f>H70+H79+H74</f>
        <v>9</v>
      </c>
      <c r="I69" s="8"/>
      <c r="J69" s="8"/>
    </row>
    <row r="70" spans="1:11" ht="11.7" customHeight="1" x14ac:dyDescent="0.3">
      <c r="B70" s="27">
        <v>7.1</v>
      </c>
      <c r="C70" s="93" t="s">
        <v>64</v>
      </c>
      <c r="D70" s="93"/>
      <c r="E70" s="93"/>
      <c r="F70" s="93"/>
      <c r="G70" s="93"/>
      <c r="H70" s="39">
        <f>MAX(H71,H73,H79)</f>
        <v>3</v>
      </c>
      <c r="I70" s="115" t="s">
        <v>76</v>
      </c>
      <c r="J70" s="115"/>
      <c r="K70" s="78"/>
    </row>
    <row r="71" spans="1:11" x14ac:dyDescent="0.3">
      <c r="B71" s="79" t="s">
        <v>54</v>
      </c>
      <c r="C71" s="7" t="s">
        <v>11</v>
      </c>
      <c r="D71" s="81" t="s">
        <v>14</v>
      </c>
      <c r="E71" s="81"/>
      <c r="F71" s="81"/>
      <c r="G71" s="81"/>
      <c r="H71" s="19">
        <v>3</v>
      </c>
      <c r="I71" s="116"/>
      <c r="J71" s="116"/>
      <c r="K71" s="78"/>
    </row>
    <row r="72" spans="1:11" x14ac:dyDescent="0.3">
      <c r="B72" s="80"/>
      <c r="C72" s="7" t="s">
        <v>4</v>
      </c>
      <c r="D72" s="81" t="s">
        <v>13</v>
      </c>
      <c r="E72" s="81"/>
      <c r="F72" s="81"/>
      <c r="G72" s="81"/>
      <c r="H72" s="19">
        <v>2</v>
      </c>
      <c r="I72" s="116"/>
      <c r="J72" s="116"/>
      <c r="K72" s="78"/>
    </row>
    <row r="73" spans="1:11" x14ac:dyDescent="0.3">
      <c r="B73" s="95"/>
      <c r="C73" s="29" t="s">
        <v>8</v>
      </c>
      <c r="D73" s="152" t="s">
        <v>12</v>
      </c>
      <c r="E73" s="152"/>
      <c r="F73" s="152"/>
      <c r="G73" s="152"/>
      <c r="H73" s="18">
        <v>1</v>
      </c>
      <c r="I73" s="116"/>
      <c r="J73" s="116"/>
      <c r="K73" s="78"/>
    </row>
    <row r="74" spans="1:11" x14ac:dyDescent="0.3">
      <c r="A74" s="55"/>
      <c r="B74" s="27">
        <v>7.2</v>
      </c>
      <c r="C74" s="93" t="s">
        <v>75</v>
      </c>
      <c r="D74" s="93"/>
      <c r="E74" s="93"/>
      <c r="F74" s="93"/>
      <c r="G74" s="93"/>
      <c r="H74" s="39">
        <f>MAX(H75,H76,H77,H78)</f>
        <v>3</v>
      </c>
      <c r="I74" s="116"/>
      <c r="J74" s="116"/>
      <c r="K74" s="78"/>
    </row>
    <row r="75" spans="1:11" x14ac:dyDescent="0.3">
      <c r="A75" s="55"/>
      <c r="B75" s="79" t="s">
        <v>54</v>
      </c>
      <c r="C75" s="7" t="s">
        <v>11</v>
      </c>
      <c r="D75" s="81" t="s">
        <v>10</v>
      </c>
      <c r="E75" s="81"/>
      <c r="F75" s="81"/>
      <c r="G75" s="81"/>
      <c r="H75" s="19">
        <v>3</v>
      </c>
      <c r="I75" s="116"/>
      <c r="J75" s="116"/>
      <c r="K75" s="78"/>
    </row>
    <row r="76" spans="1:11" x14ac:dyDescent="0.3">
      <c r="A76" s="55"/>
      <c r="B76" s="80"/>
      <c r="C76" s="7" t="s">
        <v>4</v>
      </c>
      <c r="D76" s="81" t="s">
        <v>9</v>
      </c>
      <c r="E76" s="81"/>
      <c r="F76" s="81"/>
      <c r="G76" s="81"/>
      <c r="H76" s="19">
        <v>2</v>
      </c>
      <c r="I76" s="116"/>
      <c r="J76" s="116"/>
      <c r="K76" s="78"/>
    </row>
    <row r="77" spans="1:11" x14ac:dyDescent="0.3">
      <c r="A77" s="55"/>
      <c r="B77" s="80"/>
      <c r="C77" s="7" t="s">
        <v>8</v>
      </c>
      <c r="D77" s="81" t="s">
        <v>7</v>
      </c>
      <c r="E77" s="81"/>
      <c r="F77" s="81"/>
      <c r="G77" s="81"/>
      <c r="H77" s="19">
        <v>1</v>
      </c>
      <c r="I77" s="116"/>
      <c r="J77" s="116"/>
      <c r="K77" s="78"/>
    </row>
    <row r="78" spans="1:11" x14ac:dyDescent="0.3">
      <c r="A78" s="55"/>
      <c r="B78" s="95"/>
      <c r="C78" s="7" t="s">
        <v>6</v>
      </c>
      <c r="D78" s="81" t="s">
        <v>5</v>
      </c>
      <c r="E78" s="81"/>
      <c r="F78" s="81"/>
      <c r="G78" s="81"/>
      <c r="H78" s="19">
        <v>0</v>
      </c>
      <c r="I78" s="117"/>
      <c r="J78" s="117"/>
      <c r="K78" s="78"/>
    </row>
    <row r="79" spans="1:11" x14ac:dyDescent="0.3">
      <c r="B79" s="27">
        <v>7.3</v>
      </c>
      <c r="C79" s="93" t="s">
        <v>65</v>
      </c>
      <c r="D79" s="93"/>
      <c r="E79" s="93"/>
      <c r="F79" s="93"/>
      <c r="G79" s="93"/>
      <c r="H79" s="39">
        <v>3</v>
      </c>
      <c r="I79" s="10"/>
      <c r="J79" s="10"/>
    </row>
    <row r="80" spans="1:11" ht="38.4" customHeight="1" x14ac:dyDescent="0.3">
      <c r="B80" s="79" t="s">
        <v>54</v>
      </c>
      <c r="C80" s="81" t="s">
        <v>66</v>
      </c>
      <c r="D80" s="81"/>
      <c r="E80" s="81"/>
      <c r="F80" s="81"/>
      <c r="G80" s="81"/>
      <c r="H80" s="19">
        <v>3</v>
      </c>
      <c r="I80" s="117" t="s">
        <v>74</v>
      </c>
      <c r="J80" s="117"/>
    </row>
    <row r="81" spans="1:10" ht="36.75" customHeight="1" x14ac:dyDescent="0.3">
      <c r="B81" s="95"/>
      <c r="C81" s="152" t="s">
        <v>67</v>
      </c>
      <c r="D81" s="152"/>
      <c r="E81" s="152"/>
      <c r="F81" s="152"/>
      <c r="G81" s="152"/>
      <c r="H81" s="18">
        <v>2</v>
      </c>
      <c r="I81" s="78"/>
      <c r="J81" s="78"/>
    </row>
    <row r="82" spans="1:10" ht="63.75" customHeight="1" x14ac:dyDescent="0.3">
      <c r="A82" s="47">
        <v>8</v>
      </c>
      <c r="B82" s="153" t="s">
        <v>3</v>
      </c>
      <c r="C82" s="153"/>
      <c r="D82" s="153"/>
      <c r="E82" s="153"/>
      <c r="F82" s="153"/>
      <c r="G82" s="153"/>
      <c r="H82" s="48">
        <v>3</v>
      </c>
      <c r="I82" s="7" t="s">
        <v>69</v>
      </c>
      <c r="J82" s="7"/>
    </row>
    <row r="83" spans="1:10" x14ac:dyDescent="0.3">
      <c r="B83" s="5" t="s">
        <v>2</v>
      </c>
      <c r="C83" s="5"/>
      <c r="D83" s="5"/>
      <c r="E83" s="5"/>
      <c r="F83" s="5"/>
      <c r="G83" s="5"/>
      <c r="H83" s="36">
        <f>H69+H65+H60+H55+H46+H34+H7+H82</f>
        <v>100</v>
      </c>
    </row>
    <row r="87" spans="1:10" x14ac:dyDescent="0.3">
      <c r="A87" s="52" t="s">
        <v>68</v>
      </c>
      <c r="B87" s="49"/>
      <c r="C87" s="49"/>
      <c r="D87" s="49"/>
      <c r="E87" s="50"/>
    </row>
    <row r="88" spans="1:10" ht="24" customHeight="1" x14ac:dyDescent="0.3">
      <c r="A88" s="51"/>
      <c r="B88" s="149" t="s">
        <v>40</v>
      </c>
      <c r="C88" s="149"/>
      <c r="D88" s="149"/>
      <c r="E88" s="150"/>
    </row>
    <row r="89" spans="1:10" ht="48" customHeight="1" x14ac:dyDescent="0.3">
      <c r="A89" s="51"/>
      <c r="B89" s="149" t="s">
        <v>41</v>
      </c>
      <c r="C89" s="149"/>
      <c r="D89" s="149"/>
      <c r="E89" s="150"/>
    </row>
    <row r="90" spans="1:10" ht="36" customHeight="1" x14ac:dyDescent="0.3">
      <c r="A90" s="51"/>
      <c r="B90" s="149" t="s">
        <v>42</v>
      </c>
      <c r="C90" s="149"/>
      <c r="D90" s="149"/>
      <c r="E90" s="150"/>
    </row>
  </sheetData>
  <mergeCells count="122">
    <mergeCell ref="J35:J45"/>
    <mergeCell ref="J48:J54"/>
    <mergeCell ref="J56:J58"/>
    <mergeCell ref="J61:J63"/>
    <mergeCell ref="J70:J78"/>
    <mergeCell ref="J80:J81"/>
    <mergeCell ref="J4:J6"/>
    <mergeCell ref="J9:J12"/>
    <mergeCell ref="J14:J17"/>
    <mergeCell ref="J19:J22"/>
    <mergeCell ref="J24:J27"/>
    <mergeCell ref="I4:I6"/>
    <mergeCell ref="A5:H5"/>
    <mergeCell ref="A6:G6"/>
    <mergeCell ref="B7:G7"/>
    <mergeCell ref="C8:G8"/>
    <mergeCell ref="C67:G67"/>
    <mergeCell ref="B1:H1"/>
    <mergeCell ref="B2:H2"/>
    <mergeCell ref="B3:H3"/>
    <mergeCell ref="B4:H4"/>
    <mergeCell ref="B9:B11"/>
    <mergeCell ref="C9:G9"/>
    <mergeCell ref="B14:B16"/>
    <mergeCell ref="C14:G14"/>
    <mergeCell ref="B19:B21"/>
    <mergeCell ref="C19:G19"/>
    <mergeCell ref="C28:G28"/>
    <mergeCell ref="C29:G29"/>
    <mergeCell ref="C31:G31"/>
    <mergeCell ref="C32:G32"/>
    <mergeCell ref="C41:G41"/>
    <mergeCell ref="I14:I17"/>
    <mergeCell ref="C15:G15"/>
    <mergeCell ref="C16:G16"/>
    <mergeCell ref="C17:G17"/>
    <mergeCell ref="C18:G18"/>
    <mergeCell ref="I9:I12"/>
    <mergeCell ref="C10:G10"/>
    <mergeCell ref="C11:G11"/>
    <mergeCell ref="C12:G12"/>
    <mergeCell ref="C13:G13"/>
    <mergeCell ref="I19:I22"/>
    <mergeCell ref="C20:G20"/>
    <mergeCell ref="C21:G21"/>
    <mergeCell ref="C22:G22"/>
    <mergeCell ref="B24:B26"/>
    <mergeCell ref="C24:G24"/>
    <mergeCell ref="I24:I27"/>
    <mergeCell ref="C25:G25"/>
    <mergeCell ref="C26:G26"/>
    <mergeCell ref="C27:G27"/>
    <mergeCell ref="C23:G23"/>
    <mergeCell ref="B34:G34"/>
    <mergeCell ref="C35:G35"/>
    <mergeCell ref="I35:I45"/>
    <mergeCell ref="B36:B37"/>
    <mergeCell ref="C36:G36"/>
    <mergeCell ref="C37:G37"/>
    <mergeCell ref="C38:G38"/>
    <mergeCell ref="C39:G39"/>
    <mergeCell ref="C40:G40"/>
    <mergeCell ref="B39:B41"/>
    <mergeCell ref="C42:G42"/>
    <mergeCell ref="C43:G43"/>
    <mergeCell ref="C44:G44"/>
    <mergeCell ref="C30:G30"/>
    <mergeCell ref="C33:G33"/>
    <mergeCell ref="B29:B30"/>
    <mergeCell ref="B32:B33"/>
    <mergeCell ref="I48:I54"/>
    <mergeCell ref="C49:G49"/>
    <mergeCell ref="C50:G50"/>
    <mergeCell ref="C51:G51"/>
    <mergeCell ref="C52:G52"/>
    <mergeCell ref="B53:B54"/>
    <mergeCell ref="C53:G53"/>
    <mergeCell ref="C54:G54"/>
    <mergeCell ref="C45:G45"/>
    <mergeCell ref="B46:G46"/>
    <mergeCell ref="C47:G47"/>
    <mergeCell ref="B48:B51"/>
    <mergeCell ref="C48:G48"/>
    <mergeCell ref="B75:B78"/>
    <mergeCell ref="C66:G66"/>
    <mergeCell ref="C55:G55"/>
    <mergeCell ref="C56:G56"/>
    <mergeCell ref="I56:I58"/>
    <mergeCell ref="C57:G57"/>
    <mergeCell ref="C58:G58"/>
    <mergeCell ref="C60:G60"/>
    <mergeCell ref="C61:G61"/>
    <mergeCell ref="I61:I63"/>
    <mergeCell ref="C62:G62"/>
    <mergeCell ref="C63:G63"/>
    <mergeCell ref="C65:G65"/>
    <mergeCell ref="C64:G64"/>
    <mergeCell ref="C59:G59"/>
    <mergeCell ref="K48:K54"/>
    <mergeCell ref="K70:K78"/>
    <mergeCell ref="I80:I81"/>
    <mergeCell ref="C81:G81"/>
    <mergeCell ref="B82:G82"/>
    <mergeCell ref="B88:E88"/>
    <mergeCell ref="B89:E89"/>
    <mergeCell ref="B90:E90"/>
    <mergeCell ref="D75:G75"/>
    <mergeCell ref="D76:G76"/>
    <mergeCell ref="D77:G77"/>
    <mergeCell ref="D78:G78"/>
    <mergeCell ref="C79:G79"/>
    <mergeCell ref="B80:B81"/>
    <mergeCell ref="C80:G80"/>
    <mergeCell ref="C68:G68"/>
    <mergeCell ref="B69:G69"/>
    <mergeCell ref="C70:G70"/>
    <mergeCell ref="I70:I78"/>
    <mergeCell ref="B71:B73"/>
    <mergeCell ref="D71:G71"/>
    <mergeCell ref="D72:G72"/>
    <mergeCell ref="D73:G73"/>
    <mergeCell ref="C74:G74"/>
  </mergeCells>
  <pageMargins left="0.7" right="0.7" top="0.75" bottom="0.75" header="0.3" footer="0.3"/>
  <pageSetup paperSize="9" scale="6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înv primar ciclu primar</vt:lpstr>
      <vt:lpstr>Centre_Cluburi_Palate</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Consuela Primaru</cp:lastModifiedBy>
  <cp:lastPrinted>2024-02-27T09:23:14Z</cp:lastPrinted>
  <dcterms:created xsi:type="dcterms:W3CDTF">2013-06-17T07:31:55Z</dcterms:created>
  <dcterms:modified xsi:type="dcterms:W3CDTF">2024-04-09T14:03:37Z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2023-07-05T06:32:37Z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b9520915-59f1-4f5d-8b35-e641875951b8</vt:lpwstr>
  </property>
  <property fmtid="{D5CDD505-2E9C-101B-9397-08002B2CF9AE}" pid="8" name="MSIP_Label_6bd9ddd1-4d20-43f6-abfa-fc3c07406f94_ContentBits">
    <vt:lpwstr>0</vt:lpwstr>
  </property>
</Properties>
</file>